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elgars.stupans\Desktop\"/>
    </mc:Choice>
  </mc:AlternateContent>
  <xr:revisionPtr revIDLastSave="0" documentId="8_{BCB4093E-25C3-4012-A452-6A941E7A7D4A}" xr6:coauthVersionLast="47" xr6:coauthVersionMax="47" xr10:uidLastSave="{00000000-0000-0000-0000-000000000000}"/>
  <bookViews>
    <workbookView xWindow="22932" yWindow="-2172" windowWidth="30936" windowHeight="16776" xr2:uid="{00000000-000D-0000-FFFF-FFFF00000000}"/>
  </bookViews>
  <sheets>
    <sheet name="Titullapa" sheetId="3" r:id="rId1"/>
    <sheet name="Preilu novada Investiciju plans" sheetId="1" r:id="rId2"/>
    <sheet name="Pielikums Nr. 11"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J54" i="1"/>
  <c r="J53" i="1"/>
  <c r="I42" i="1"/>
  <c r="I41" i="1"/>
  <c r="J31" i="1"/>
  <c r="J30" i="1"/>
  <c r="J7" i="1"/>
  <c r="K6" i="1"/>
  <c r="J6" i="1"/>
</calcChain>
</file>

<file path=xl/sharedStrings.xml><?xml version="1.0" encoding="utf-8"?>
<sst xmlns="http://schemas.openxmlformats.org/spreadsheetml/2006/main" count="1079" uniqueCount="539">
  <si>
    <t>Projekta ID</t>
  </si>
  <si>
    <t>Vidēja termiņa prioritāte</t>
  </si>
  <si>
    <t>Rīcības virziens</t>
  </si>
  <si>
    <t>Uzdevums</t>
  </si>
  <si>
    <t>Indikatīvā summa (EUR)</t>
  </si>
  <si>
    <t>Valsts finansējums</t>
  </si>
  <si>
    <t xml:space="preserve">Cits finansējums </t>
  </si>
  <si>
    <t>Uzsākšanas gads</t>
  </si>
  <si>
    <t>Realizācijas termiņš</t>
  </si>
  <si>
    <t>Atbildīgie par projekta īstenošanu</t>
  </si>
  <si>
    <t>Projekta partneri</t>
  </si>
  <si>
    <t>Citi komentāri</t>
  </si>
  <si>
    <t>Tiek īstenots</t>
  </si>
  <si>
    <t>Projekta plānotās darbības, plānotais rezultāts un to rezultatīvais rādītājs</t>
  </si>
  <si>
    <t>1-1</t>
  </si>
  <si>
    <t>Preiļu novads</t>
  </si>
  <si>
    <t xml:space="preserve">IP1 </t>
  </si>
  <si>
    <t>VTP1</t>
  </si>
  <si>
    <t>U1.1.1.</t>
  </si>
  <si>
    <t>AII, 
SIA, pārvaldes</t>
  </si>
  <si>
    <t>Ceļu infrastruktūras attīstība un investīciju piesaiste uzņēmējdarbībai Preiļu novada lauku teritorijā (SAM 5.1.1.1)</t>
  </si>
  <si>
    <t>1-2</t>
  </si>
  <si>
    <t>PND, SIM, 
pārvalde,
 uzņēmēji</t>
  </si>
  <si>
    <t>1-3</t>
  </si>
  <si>
    <t>1-4</t>
  </si>
  <si>
    <t>U1.1.2.</t>
  </si>
  <si>
    <t>1-5</t>
  </si>
  <si>
    <t>Pašvaldības atbalsta programma MVK un SDV projektiem</t>
  </si>
  <si>
    <t>1-6</t>
  </si>
  <si>
    <t>U1.1.3.</t>
  </si>
  <si>
    <t>1-7</t>
  </si>
  <si>
    <t xml:space="preserve">4 sezonu tūrisma piedāvājumu izstrāde un ieviešana </t>
  </si>
  <si>
    <t>Preiļu 
novada 
TAIC,
uzņēmēji, 
biedrības, 
muzejs, KTP</t>
  </si>
  <si>
    <t>1-8</t>
  </si>
  <si>
    <t xml:space="preserve">Ikgadēju svētku  organizēšana Preiļu novadā </t>
  </si>
  <si>
    <t>KTP, muzejs,
 biedrības, 
Preiļu novada
TAIC, SIM, 
uzņēmēji</t>
  </si>
  <si>
    <t>U1.3.2.</t>
  </si>
  <si>
    <t>1-9</t>
  </si>
  <si>
    <t xml:space="preserve">Preiļu novada Tūrisma attīstības un informācijas centra (TAIC) kapacitātes stiprināšana </t>
  </si>
  <si>
    <t>1-10</t>
  </si>
  <si>
    <t>PNP, TAIC, partneri – uzņēmēji, muzejs, biedrības</t>
  </si>
  <si>
    <t xml:space="preserve">IP2 </t>
  </si>
  <si>
    <t>VTP2</t>
  </si>
  <si>
    <t>U2.1.1.</t>
  </si>
  <si>
    <t>RV1.1.</t>
  </si>
  <si>
    <t>RV1.3.</t>
  </si>
  <si>
    <t>RV2.1.</t>
  </si>
  <si>
    <t> 0,00</t>
  </si>
  <si>
    <t>1-11</t>
  </si>
  <si>
    <t>1-12</t>
  </si>
  <si>
    <t>Ūdenssaimniecības sistēmas uzlabošana privātajā sektorā</t>
  </si>
  <si>
    <t>1-13</t>
  </si>
  <si>
    <t>U2.1.2.</t>
  </si>
  <si>
    <t>1-14</t>
  </si>
  <si>
    <t>PNP, AII</t>
  </si>
  <si>
    <t>1-15</t>
  </si>
  <si>
    <t>PNP, AII, pārvaldes</t>
  </si>
  <si>
    <t>1-16</t>
  </si>
  <si>
    <t>PNP, 
pārvaldes</t>
  </si>
  <si>
    <t xml:space="preserve">U2.1.3. </t>
  </si>
  <si>
    <t>RV2.2.</t>
  </si>
  <si>
    <t xml:space="preserve">U2.2.1. </t>
  </si>
  <si>
    <t>1-17</t>
  </si>
  <si>
    <t>1-18</t>
  </si>
  <si>
    <t>1-19</t>
  </si>
  <si>
    <t>Preiļi</t>
  </si>
  <si>
    <t>1-20</t>
  </si>
  <si>
    <t>1-21</t>
  </si>
  <si>
    <t>1-22</t>
  </si>
  <si>
    <t xml:space="preserve">PNP, AII </t>
  </si>
  <si>
    <t>1-23</t>
  </si>
  <si>
    <t>1-24</t>
  </si>
  <si>
    <t>1-25</t>
  </si>
  <si>
    <t>PNP, pārvalde</t>
  </si>
  <si>
    <t>1-26</t>
  </si>
  <si>
    <t>1-27</t>
  </si>
  <si>
    <t xml:space="preserve">U2.2.2. </t>
  </si>
  <si>
    <t>1-28</t>
  </si>
  <si>
    <t>1-29</t>
  </si>
  <si>
    <t xml:space="preserve">U2.2.3. </t>
  </si>
  <si>
    <t>1-30</t>
  </si>
  <si>
    <t>PNP, Transporta un AII daļa</t>
  </si>
  <si>
    <t>RV2.3.</t>
  </si>
  <si>
    <t xml:space="preserve">U2.3.1. </t>
  </si>
  <si>
    <t xml:space="preserve">PNP, AII, pārvaldes, SIA “Preiļu saimnieks”    </t>
  </si>
  <si>
    <t>1-31</t>
  </si>
  <si>
    <t>1-32</t>
  </si>
  <si>
    <t xml:space="preserve">Pašvaldības dzīvokļu remonts pilsētā un lauku teritorijā  </t>
  </si>
  <si>
    <t>1-33</t>
  </si>
  <si>
    <t>1-34</t>
  </si>
  <si>
    <t>RV2.4.</t>
  </si>
  <si>
    <t>1-35</t>
  </si>
  <si>
    <t>Autobusu iegāde pašvaldības iestāžu funkciju nodrošināšanai</t>
  </si>
  <si>
    <t>1-36</t>
  </si>
  <si>
    <t xml:space="preserve">U2.4.2. </t>
  </si>
  <si>
    <t>1-37</t>
  </si>
  <si>
    <t xml:space="preserve">Video novērošanas sistēmas ierīkošana drošības uzlabošanai </t>
  </si>
  <si>
    <t>Drošības paaugstinājums pie izglītības un kultūras iestādēm, pārvalžu ēkām, pašvaldības ēkām</t>
  </si>
  <si>
    <t>1-38</t>
  </si>
  <si>
    <t xml:space="preserve">Viedo vadības risinājumu izveide apgaismojuma infrastruktūrā </t>
  </si>
  <si>
    <t>Preiļu novada skolu IT infrastruktūras uzlabošana</t>
  </si>
  <si>
    <t xml:space="preserve">PNP,  izglītības iestādes </t>
  </si>
  <si>
    <t xml:space="preserve">U2.4.3. </t>
  </si>
  <si>
    <t>PNP, AII NĪ, pārvaldes</t>
  </si>
  <si>
    <t>1-39</t>
  </si>
  <si>
    <t>1-40</t>
  </si>
  <si>
    <t>RV2.5.</t>
  </si>
  <si>
    <t xml:space="preserve">U2.5.1. </t>
  </si>
  <si>
    <t>Sporta zāļu, stadionu, laukumu pilnveide un atjaunošana pašvaldības izglītības iestādēs</t>
  </si>
  <si>
    <t>1-45</t>
  </si>
  <si>
    <t>1-41</t>
  </si>
  <si>
    <t xml:space="preserve">PNP, pārvaldes, izglītības iestādes </t>
  </si>
  <si>
    <t>Preiļu BJSS stadiona infrastruktūras pilnveidošana</t>
  </si>
  <si>
    <t>1-42</t>
  </si>
  <si>
    <t>PNP, Preiļu BJSS</t>
  </si>
  <si>
    <t>1-43</t>
  </si>
  <si>
    <t>Suņu apmācības un pastaigas laukumu izbūve</t>
  </si>
  <si>
    <t xml:space="preserve">PNP, pārvaldes, izglītības iestādes
</t>
  </si>
  <si>
    <t>1-44</t>
  </si>
  <si>
    <t>R. Mūka muzeja infrastruktūras atjaunošana</t>
  </si>
  <si>
    <t>Galēni</t>
  </si>
  <si>
    <t xml:space="preserve">U2.5.2. </t>
  </si>
  <si>
    <t xml:space="preserve">PNP, NVO, muzejs
</t>
  </si>
  <si>
    <t>1-46</t>
  </si>
  <si>
    <t>Kultūras namu infrastruktūras uzlabošana Stabulniekos un Sīļukalnā</t>
  </si>
  <si>
    <t>Stabulnieki, Sīļukalns</t>
  </si>
  <si>
    <t>PNP, NVO</t>
  </si>
  <si>
    <t>1-47</t>
  </si>
  <si>
    <t>PNP, KTP</t>
  </si>
  <si>
    <t>Preiļu Kultūras centra skatuves gaismas un skaņas aprīkojuma modernizēšana</t>
  </si>
  <si>
    <t>Vārkava</t>
  </si>
  <si>
    <t>1-48</t>
  </si>
  <si>
    <t>1-49</t>
  </si>
  <si>
    <t>Aglona</t>
  </si>
  <si>
    <t>1-50</t>
  </si>
  <si>
    <t>PNP, pārvaldes</t>
  </si>
  <si>
    <t>1-51</t>
  </si>
  <si>
    <t xml:space="preserve">Sociālo aprūpes centru attīstība novadā </t>
  </si>
  <si>
    <t xml:space="preserve">U2.6.2. </t>
  </si>
  <si>
    <t>PNP, LP, SAC</t>
  </si>
  <si>
    <t>PNP, LP</t>
  </si>
  <si>
    <t>1-52</t>
  </si>
  <si>
    <t>1-53</t>
  </si>
  <si>
    <t xml:space="preserve">U2.6.3. </t>
  </si>
  <si>
    <t>1-54</t>
  </si>
  <si>
    <t>RV2.6.</t>
  </si>
  <si>
    <t>1-55</t>
  </si>
  <si>
    <t>RV2.7.</t>
  </si>
  <si>
    <t xml:space="preserve">U2.7.1. </t>
  </si>
  <si>
    <t>1-56</t>
  </si>
  <si>
    <t>Preiļu muižas kompleksa labiekārtošana un parka infrastruktūras objektu pārbūve</t>
  </si>
  <si>
    <t>1-57</t>
  </si>
  <si>
    <t>PNP, PMKP</t>
  </si>
  <si>
    <t>1-58</t>
  </si>
  <si>
    <t>PNP, KTP, PMKP</t>
  </si>
  <si>
    <t>Preiļu parka estrādes atjaunošana un pievedceļu infrastruktūra</t>
  </si>
  <si>
    <t>1-59</t>
  </si>
  <si>
    <t>1-60</t>
  </si>
  <si>
    <t>Preiļu muižas kompleksa kapeņu atjaunošana un ekspozīcijas izveidošana</t>
  </si>
  <si>
    <t xml:space="preserve">PNP, muzejs </t>
  </si>
  <si>
    <t>1-61</t>
  </si>
  <si>
    <t xml:space="preserve">U2.7.2. </t>
  </si>
  <si>
    <t>1-62</t>
  </si>
  <si>
    <t>Parku teritoriju  labiekārtošana Preiļu novadā</t>
  </si>
  <si>
    <t>PNP, TAIC, AII, pārvalde, zemju īpašnieki</t>
  </si>
  <si>
    <t>1-63</t>
  </si>
  <si>
    <t>1-64</t>
  </si>
  <si>
    <t>1-65</t>
  </si>
  <si>
    <t xml:space="preserve">Laivu ielaišanas vietu infrastruktūras izveide pie ezeriem, kuros notiek licencēta makšķerēšana </t>
  </si>
  <si>
    <t>Rušonas pagasts</t>
  </si>
  <si>
    <t>PNP, TAIC</t>
  </si>
  <si>
    <t>Tiks īstenots</t>
  </si>
  <si>
    <t xml:space="preserve">Preiļu novada lauku KN un TN materiāli tehniskās bāzes pilnveide  </t>
  </si>
  <si>
    <t>1-66</t>
  </si>
  <si>
    <t xml:space="preserve">U2.7.3. </t>
  </si>
  <si>
    <t xml:space="preserve">Kapsētu inventarizācija, apbedījumu uzskaites izveide un kapsētu digitalizācija </t>
  </si>
  <si>
    <t>Atjaunotas pašvaldības nozīmes koplietošanas meliorācijas sistēmas ŪSIK: 4324411:01 un 432263:62, mazināti plūdu draudi, nodrošināta zemju kvalitatīva apsaimniekošana</t>
  </si>
  <si>
    <t>PNP, AII, NĪ, pagastu pārvalžu vadītāji</t>
  </si>
  <si>
    <t>1-67</t>
  </si>
  <si>
    <t>Zivju resursu papildināšana publiskajās ūdenstilpēs un sabiedrības informēšana par zivju resursu aizsardzību</t>
  </si>
  <si>
    <t>PNP, Zivju fonds</t>
  </si>
  <si>
    <t>1-68</t>
  </si>
  <si>
    <t>VAS Latvijas Valsts meži, LPS</t>
  </si>
  <si>
    <t xml:space="preserve">Ikgadējās meža dienas </t>
  </si>
  <si>
    <t>1-69</t>
  </si>
  <si>
    <t>1-70</t>
  </si>
  <si>
    <t>PNP, pārvalde, Dabas pārvalde</t>
  </si>
  <si>
    <t>IP3</t>
  </si>
  <si>
    <t>VTP3</t>
  </si>
  <si>
    <t>RV3.1.</t>
  </si>
  <si>
    <t>Amatiermākslas kolektīvu un interešu grupu darbība</t>
  </si>
  <si>
    <t>KTP</t>
  </si>
  <si>
    <t>1-71</t>
  </si>
  <si>
    <t>1-72</t>
  </si>
  <si>
    <t>RV3.2.</t>
  </si>
  <si>
    <t xml:space="preserve">U3.1.2. </t>
  </si>
  <si>
    <t>1-73</t>
  </si>
  <si>
    <t>RV3.3.</t>
  </si>
  <si>
    <t xml:space="preserve">U3.3.1. </t>
  </si>
  <si>
    <t xml:space="preserve">Novada dalība nacionālo veselīgu pašvaldību tīklā </t>
  </si>
  <si>
    <t>PNP, LM, NVO, pārvaldes, SPKC</t>
  </si>
  <si>
    <t xml:space="preserve">U3.3.2. </t>
  </si>
  <si>
    <t>Sociālā pakalpojuma  “Aprūpe mājās” pilnveide</t>
  </si>
  <si>
    <t>LP , pārvaldes, PNP, NVO</t>
  </si>
  <si>
    <t>1-74</t>
  </si>
  <si>
    <t>1-75</t>
  </si>
  <si>
    <t xml:space="preserve">U3.3.3. </t>
  </si>
  <si>
    <t>1-76</t>
  </si>
  <si>
    <t>1-77</t>
  </si>
  <si>
    <t>NVA</t>
  </si>
  <si>
    <t>1-78</t>
  </si>
  <si>
    <t>1-79</t>
  </si>
  <si>
    <t>1-80</t>
  </si>
  <si>
    <t>1-81</t>
  </si>
  <si>
    <t>PNP, JC4</t>
  </si>
  <si>
    <t>RV3.4.</t>
  </si>
  <si>
    <t xml:space="preserve">U3.4.1. </t>
  </si>
  <si>
    <t>1-82</t>
  </si>
  <si>
    <t>Upmala</t>
  </si>
  <si>
    <t>1-83</t>
  </si>
  <si>
    <t>1-84</t>
  </si>
  <si>
    <t xml:space="preserve">Vārkavas parka pārbūves plāna izstrāde un īstenošana </t>
  </si>
  <si>
    <t>1-85</t>
  </si>
  <si>
    <t>1-86</t>
  </si>
  <si>
    <t xml:space="preserve">U3.4.2. </t>
  </si>
  <si>
    <t xml:space="preserve">Preiļu novada tautas mākslas kolektīvu tērpu un instrumentu iegāde Vislatvijas Deju un dziesmu svētku nodrošināšanai </t>
  </si>
  <si>
    <t>1-87</t>
  </si>
  <si>
    <t>Jāzepa Pīgožņa balvas ainavu glezniecībā pasniegšanas pasākumu nodrošināšana</t>
  </si>
  <si>
    <t xml:space="preserve">PNP,  muzejs </t>
  </si>
  <si>
    <t>1-88</t>
  </si>
  <si>
    <t xml:space="preserve">U3.4.3. </t>
  </si>
  <si>
    <t>Novada bibliotēku fonda un materiāltehniskās bāzes atjaunošana</t>
  </si>
  <si>
    <t xml:space="preserve">PNP, bibliotēkas </t>
  </si>
  <si>
    <t>Galvenās bibliotēkas Reģionālā mācību centra stacionārās un mobilās klases tehniskā aprīkojuma atjaunošana</t>
  </si>
  <si>
    <t>1-89</t>
  </si>
  <si>
    <t xml:space="preserve">Bibliotēkas </t>
  </si>
  <si>
    <t>1-90</t>
  </si>
  <si>
    <t>Iedrošināt ikvienu:
ģimenes digitālo
aktivitāšu centru
attīstība Latvijā un
Lietuvā
(Empowering
Everyone:
Advancing Family
Digital Activity
Hubs in Latvia and
Lithuania (DigiAll))</t>
  </si>
  <si>
    <t>VTP4</t>
  </si>
  <si>
    <t>RV4.1.</t>
  </si>
  <si>
    <t xml:space="preserve">U4.1.2. </t>
  </si>
  <si>
    <t>1-91</t>
  </si>
  <si>
    <t>1-92</t>
  </si>
  <si>
    <t xml:space="preserve">Preiļu novada jaunatnes politikas attīstības programmas izstrāde </t>
  </si>
  <si>
    <t>PNP, NVO, jauniešu centri, izglītības iestādes</t>
  </si>
  <si>
    <t>1-93</t>
  </si>
  <si>
    <t>RV4.2.</t>
  </si>
  <si>
    <t>1-94</t>
  </si>
  <si>
    <t>1-95</t>
  </si>
  <si>
    <t>1-96</t>
  </si>
  <si>
    <t>Energosertifikātu izstrāde pašvaldības ēkām</t>
  </si>
  <si>
    <t>1-97</t>
  </si>
  <si>
    <t xml:space="preserve">U4.2.3. </t>
  </si>
  <si>
    <t>Veicināta starptautiskā sadarbība</t>
  </si>
  <si>
    <t>RV4.3.</t>
  </si>
  <si>
    <t xml:space="preserve">U4.3.1. </t>
  </si>
  <si>
    <t xml:space="preserve">Komunikācijas un informācijas nodrošināšana dažādos medijos </t>
  </si>
  <si>
    <t>PNP, AII, SIM</t>
  </si>
  <si>
    <t xml:space="preserve">U4.3.3. </t>
  </si>
  <si>
    <t xml:space="preserve">     PNP, LP, NVO</t>
  </si>
  <si>
    <t>Preiļu mūzikas un mākslas skolas infrastruktūras attīstība un mansarda izbūve</t>
  </si>
  <si>
    <t>PNP,  Mākslas un mūzikas skola</t>
  </si>
  <si>
    <t xml:space="preserve">U3.1.3. </t>
  </si>
  <si>
    <t>Mūžizglītības programmu, izstrāde, ieviešana un apmācības iedzīvotājiem (SAM 4.2.4.)</t>
  </si>
  <si>
    <t>IP,  biedrības, izglītības iestādes, bibliotēka, pārvaldes</t>
  </si>
  <si>
    <t>PNP, SIM, 
biedrības, 
uzņēmēji</t>
  </si>
  <si>
    <t>Uzstādītas informatīvās zīmes pie tūrisma objektiem, kapsētām, baznīcām, uzstādīti tūrisma informācijas stendi. Ierīkota aktīvās atpūtas vieta pie Jašezera Kastīrē.</t>
  </si>
  <si>
    <t xml:space="preserve">Vienotas Preiļu novada tūrisma informācijas sistēmas (reģistrācija, statistikas dati) izveide, tūrisma karšu aktualizēšana </t>
  </si>
  <si>
    <t>PNP, īpašnieki,  SIA “Preiļu saimnieks”</t>
  </si>
  <si>
    <t>Zilās un zaļās infrastruktūras risinājumi pielāgojieties klimata pārmaiņām (SAM 2.2.3.)</t>
  </si>
  <si>
    <t>PNP, SIA “Preiļu saimnieks”</t>
  </si>
  <si>
    <t>PNP, AII, SIA
“Preiļu
saimnieks”</t>
  </si>
  <si>
    <t>Aglonas ielas un rotācijas apļa izbūve</t>
  </si>
  <si>
    <t xml:space="preserve"> Gājēju - veloceliņa izbūve Riebiņi - Preiļi</t>
  </si>
  <si>
    <t xml:space="preserve">PNP, partneri – izglītības iestādes, pārvaldes </t>
  </si>
  <si>
    <t>PNP, zemju īpašnieki, NVO, Dabas aizsardzības pārvalde, NKMP</t>
  </si>
  <si>
    <t>Dabas izziņas un pētniecisko nodarbību izglītības centra izveide dabas liegumā “Jašas -Bicānu ezers”</t>
  </si>
  <si>
    <t>BJBLPC “Strops” atbalsts sociālo pakalpojumu sniegšanā</t>
  </si>
  <si>
    <t>Novada kolektīvu dalība Vispārējos deju un dziesmu svētkos un reģionālajos folkloras pasākumos</t>
  </si>
  <si>
    <t>Nominantu izstāde Preiļu kultūras centrā, balvas pasniegšanas ceremonija, 1 reizi gadā</t>
  </si>
  <si>
    <t xml:space="preserve">Senioru iesaistes sabiedriskajā dzīvē
</t>
  </si>
  <si>
    <t>Attīstības programmas  izstrāde un monitorings</t>
  </si>
  <si>
    <t>Statuss (plānots, sagatavošanā, tiek īstenots,  pabeigts)</t>
  </si>
  <si>
    <t>Īstenošanas teritorija (pilsēta, pagasts, ciems, viss novads)</t>
  </si>
  <si>
    <t>Pašvaldības finansējums</t>
  </si>
  <si>
    <t>PNP, TAIC, partneri tūrisma pak. sniedzēji novadā, amatnieki, LTA, LIAA, TA “Lauku ceļotājs”</t>
  </si>
  <si>
    <t>Piemērotu TAIC telpu jautājuma sakārtošana, piemērota aprīkojuma un iekārtojuma nodrošināšana, vismaz 1 digitālā informācijas stenda uzstādīšana.</t>
  </si>
  <si>
    <t>PNP, TAIC, LIAA</t>
  </si>
  <si>
    <t>Preiļu TAIC konkurētspējīgas un reprezentablas infrastruktūras( telpu pieejamības un funkcionāla iekārtojuma) izveide</t>
  </si>
  <si>
    <t>Pedagogu profesionālā atbalsta sistēmas izveide</t>
  </si>
  <si>
    <t>IP</t>
  </si>
  <si>
    <t>Vārkavas muižas pils jumta remonts un krāsošana</t>
  </si>
  <si>
    <t xml:space="preserve">U4.2.2. </t>
  </si>
  <si>
    <t>Preiļu muižas staļļu konservācija</t>
  </si>
  <si>
    <t>Veikta muižas staļļu konservācija</t>
  </si>
  <si>
    <t>PNP, Preiļu muižas komplekss un parks, NKM</t>
  </si>
  <si>
    <t>Preiļu novada pašvaldības dzīvokļu atjaunošana (4.3.1.3/1/24/A/003)</t>
  </si>
  <si>
    <t>Sociālo pakalpojumu mobilās brigādes izveide un aprīkojuma iegāde (4.3.5.1/1/24/A/005)</t>
  </si>
  <si>
    <t>Preiļu novada pašvaldības dzīvojamā fonda  uzlabošana (4.3.1.3/1/25/A/041)</t>
  </si>
  <si>
    <t>U.1.1.3.</t>
  </si>
  <si>
    <t xml:space="preserve">Ar multimediju iekārtām papildināts Preiļu pils 2. stāvs, aprīkota konferenču zāle, kā arī tūristiem pieejami jauni tūrisma produkti Preiļu pils vēstures izzināšanai. </t>
  </si>
  <si>
    <t>PNP, KTP, Preiļu muižas komplekss un parks</t>
  </si>
  <si>
    <t>Utenas Izglītības centrs</t>
  </si>
  <si>
    <t>Preiļi, Riebiņi</t>
  </si>
  <si>
    <t xml:space="preserve">Pārtikas atkritumu samazinājumu pilota skolās vismaz par 30-50%, bufetes tipa principu ieviešana pilota skolu ēdnīcās, tādējādi modernizējot Preiļu 1.psk. un Riebiņu psk. virtuvju aprīkojumu. </t>
  </si>
  <si>
    <t>LP, PNP, pārvaldes</t>
  </si>
  <si>
    <t xml:space="preserve">Aizkalne,  Pelēči, 
Sīļukalns,
Galēni, Stabulnieki, Riebiņi, Silajāņi Rušona, Rožkalni, Aglona, Sauna, Vārkava, Upmala </t>
  </si>
  <si>
    <t>Preiļu novada Kultūras un tūrisma pārvalde, kultūras un tautas nami, pagastu pārvaldes</t>
  </si>
  <si>
    <t>Ūdens tilpņu apsaimniekošanas noteikumu izstrāde publiskajiem ezeriem</t>
  </si>
  <si>
    <t>IK KASO</t>
  </si>
  <si>
    <t>PND, AII, SIM,
pārvalde, 
uzņēmēji</t>
  </si>
  <si>
    <t>Mierpilnas atziņu takas izveide gar Cirīša ezeru Aglonā</t>
  </si>
  <si>
    <t xml:space="preserve">U2.7.3 </t>
  </si>
  <si>
    <t>Atpūtas vietas ierīkošana Pelēču ezera krastā, Pelēču pagastā, Preiļu novadā</t>
  </si>
  <si>
    <t>Pelēču pagasts</t>
  </si>
  <si>
    <t>Ierīkota 1 jauna atpūtas vieta Pelēču ezera krastā, Pelēču pagastā</t>
  </si>
  <si>
    <t>Ceļa Rīgas iela - Vaivodi pārbūve Preiļu pagastā, Cēsu ielas un Liepājas ielas pārbūve Preiļos (SAM 6.1.1.3)</t>
  </si>
  <si>
    <t>PNP, Lauku komunālā daļa</t>
  </si>
  <si>
    <t>SM3</t>
  </si>
  <si>
    <t>RV 2.4.</t>
  </si>
  <si>
    <t>U.2.4.1.</t>
  </si>
  <si>
    <t>PNP, AII, iestādes</t>
  </si>
  <si>
    <t xml:space="preserve">PNP, SIA “Preiļu saimnieks”  </t>
  </si>
  <si>
    <t>Palielinātas notekūdeņu attīrīšanas iekārtas jaudas  t.sk.: izbūvēta kanalizācijas sūkņu stacija ar visu nepieciešamo aprīkojumu; izbūvēts bioloģiskis attīrīšanas bloks (ar 2 bioreaktoriem un otrreizējiem nostādinātājiem);
uzstādīti 3 aerācijas gaisa pūtēji (kopā ar nepieciešamo apsaisti); uzstādītas jaunas priekšattīrīšanas iekārtas (kopā ar nepieciešamo apsaisti); izbūvēti ārējie tīkli notekūdeņu attīrīšanas iekārtu teritorijā (t.sk. UKT un ELT tīkli); uzlabota notekūdeņu attīrīšanas iekārtu attīrīšanas efektivitāte, t.sk.:
uzbūvēti dūņu blīvētāji u.c.</t>
  </si>
  <si>
    <t>Tūrisma infrastruktūras izveide Preiļu novadā</t>
  </si>
  <si>
    <t>Uzņēmējdarbībai labvēlīgas vides veidošana Preiļu novadā (SAM 6.1.1.3.)</t>
  </si>
  <si>
    <t>Siltumnīcefekta gāzu emisiju samazināšana publisko teritoriju apgaismojuma infrastruktūrā Preiļu novadā</t>
  </si>
  <si>
    <t>Daudzdzīvokļu dzīvojamo māju piesaistīto zemes gabalu labiekārtošana</t>
  </si>
  <si>
    <t>PNP, AII, 
VSIA “Latvijas 
valsts ceļi”</t>
  </si>
  <si>
    <t>PNP, VSIA “Latvijas valsts ceļi”</t>
  </si>
  <si>
    <t xml:space="preserve">Sniegts informatīvais atbalsts, līdzfinansēts energosertifikāts un tehniskās dokumentācijas izstrāde. </t>
  </si>
  <si>
    <t xml:space="preserve">PNP, pārvaldes   </t>
  </si>
  <si>
    <t>Jumta seguma nomaiņa Vārkavas tautas nama  ēkai, Vārkavas pagasta pārvaldes ēkai</t>
  </si>
  <si>
    <t>Aglonas kultūras nama energoefektivitātes paaugstināšana</t>
  </si>
  <si>
    <t>Preiļu muižas kompleksa ēku attīstības stratēģijas, darbības programmas ieviešana</t>
  </si>
  <si>
    <t>PNP, partneri –  KTP,TAIC, muzejs</t>
  </si>
  <si>
    <t>149 849,25</t>
  </si>
  <si>
    <t>849 145,75</t>
  </si>
  <si>
    <t>Uz sociālo iekļaušanu orientēta un mērķa grupas vajadzībās balstīta jauna kultūras piedāvājuma izveidošana Preiļu pilī projekts “Preiļu pils – satikšanās vieta kopienai un kultūrai” (SAM 4.3.2. Kultūras un tūrisma lomas palielināšana ekonomiskajā attīstībā, sociālajā iekļaušanā un sociālajās inovācijās)</t>
  </si>
  <si>
    <t>Aglonas
 bazilikas draudze</t>
  </si>
  <si>
    <t>Nodrošināta dabas teritoriju pieejamība novada iedzīvotājiem un apmeklētājiem pie ezeriem – laivu piestātnes un to infrastruktūra (Eikša, Zolva u.c.).</t>
  </si>
  <si>
    <t>PNP, AII, pārvaldes, BJSS</t>
  </si>
  <si>
    <t xml:space="preserve">KTP, kultūras iestādes, PNP </t>
  </si>
  <si>
    <t>Atbalsts NVO, iniciatīvu grupu un līdzdalības budžeta projektu īstenošanai</t>
  </si>
  <si>
    <t xml:space="preserve">Pašvaldības finansiāls atbalsts nevalstisko biedrību, iniciatīvu grupu, līdzdalības budžeta projektu iniciatīvām, paredzot finansējuma piešķīrumu uz konkursa pamata </t>
  </si>
  <si>
    <t xml:space="preserve">Aglona, Aizkalne, Galēni, Prīkuļi </t>
  </si>
  <si>
    <t>Savienojumi uzņēmējdarbības un kopienas izaugsmei Preiļu novadā (SAM 5.1.1.1)</t>
  </si>
  <si>
    <t>PNP, AII, daudz-dzīvokļu māju apsaimnie-kotāji</t>
  </si>
  <si>
    <t>Darba algu fonda
pieaugums privātajos
komersantos
– 115500
EUR. Komersantu
skaits, kas gūst labumu
no attīstītās publiskās
infrastruktūras
– 5.
Privātās nefinanšu
investīcijas
nemateriālajos
ieguldījumos un
pamatlīdzekļos paredz
vismaz divu trešdaļu
apmērā no projektam
plānotā ERAF
finansējuma.</t>
  </si>
  <si>
    <r>
      <t>PNP, AII, pārvaldes</t>
    </r>
    <r>
      <rPr>
        <sz val="11"/>
        <color rgb="FFFF0000"/>
        <rFont val="Times New Roman"/>
        <family val="1"/>
        <charset val="186"/>
      </rPr>
      <t xml:space="preserve"> </t>
    </r>
    <r>
      <rPr>
        <sz val="11"/>
        <rFont val="Times New Roman"/>
        <family val="1"/>
        <charset val="186"/>
      </rPr>
      <t xml:space="preserve">  </t>
    </r>
  </si>
  <si>
    <t xml:space="preserve">Daudzdzīvokļu māju energoefektivitātes paaugstināšana 
(SAM 2.1.1.) </t>
  </si>
  <si>
    <t>Drošā skola 
(projekts Nr. 5.1.1.4/1/24/I/004)</t>
  </si>
  <si>
    <t>Trīs Igaunijas partneri, Ludzas pašvaldība, DU, vadošais partneris LPR</t>
  </si>
  <si>
    <t xml:space="preserve">PNP, Preiļu 1.p-sk., Riebņu p-sk. </t>
  </si>
  <si>
    <t>Preiļu 1. pamatskolas un Riebiņu pamatskolas virtuvju aprīkojuma modernizēšana (projekts Nr. CB0600301 “SchoolFood WasteSolutions”)</t>
  </si>
  <si>
    <t>Specializētu transportlīdzekļu un pārvietošanās aprīkojuma iegāde cilvēkiem ar īpašām vajadzībām (4.3.5.1/1/24/A/005)</t>
  </si>
  <si>
    <t>Pašvaldības nozīmes meliorācijas sistēmas pārbūve Preiļu novadā  (ELFLA un  Kopējās lauksaimniecības politikas stratēģiskā plāna 2023.-2027. gadam intervencē LA 4.3. “Atbalsts ieguldījumiem lauksaimniecības un mežsaimniecības infrastruktūras attīstībā”)</t>
  </si>
  <si>
    <t>Jaunatnes starptautisko programmu
aģentūras projekts “PROTI un DARI” 
(SAM 8.3.3.)</t>
  </si>
  <si>
    <t xml:space="preserve">Aglonas, Jasmuižas, Aizkalne, Vecvārkavas, Prīkuļu estrādes un apkārtnes labiekārtošana, Galēnu estrādes izbūve </t>
  </si>
  <si>
    <r>
      <rPr>
        <b/>
        <sz val="11"/>
        <color theme="1"/>
        <rFont val="Times New Roman"/>
        <family val="1"/>
        <charset val="186"/>
      </rPr>
      <t>IP1</t>
    </r>
    <r>
      <rPr>
        <sz val="11"/>
        <color theme="1"/>
        <rFont val="Times New Roman"/>
        <family val="1"/>
        <charset val="186"/>
      </rPr>
      <t xml:space="preserve"> EFEKTĪVI UN INOVATĪVI UZŅĒMUMI</t>
    </r>
  </si>
  <si>
    <r>
      <rPr>
        <b/>
        <sz val="10"/>
        <color theme="1"/>
        <rFont val="Times New Roman"/>
        <family val="1"/>
        <charset val="186"/>
      </rPr>
      <t>VTP1</t>
    </r>
    <r>
      <rPr>
        <sz val="10"/>
        <color theme="1"/>
        <rFont val="Times New Roman"/>
        <family val="1"/>
        <charset val="186"/>
      </rPr>
      <t xml:space="preserve"> Ekonomiskās aktivitātes paaugstināšana un vietas potenciāla vieda izmantošana</t>
    </r>
  </si>
  <si>
    <r>
      <rPr>
        <b/>
        <sz val="11"/>
        <color theme="1"/>
        <rFont val="Times New Roman"/>
        <family val="1"/>
        <charset val="186"/>
      </rPr>
      <t>IP2</t>
    </r>
    <r>
      <rPr>
        <sz val="11"/>
        <color theme="1"/>
        <rFont val="Times New Roman"/>
        <family val="1"/>
        <charset val="186"/>
      </rPr>
      <t xml:space="preserve"> ĒRTA, DROŠA, PATĪKAMA VIDE UN SAVIENOJUMI</t>
    </r>
  </si>
  <si>
    <r>
      <rPr>
        <b/>
        <sz val="11"/>
        <color theme="1"/>
        <rFont val="Times New Roman"/>
        <family val="1"/>
        <charset val="186"/>
      </rPr>
      <t xml:space="preserve">VTP2 </t>
    </r>
    <r>
      <rPr>
        <sz val="11"/>
        <color theme="1"/>
        <rFont val="Times New Roman"/>
        <family val="1"/>
        <charset val="186"/>
      </rPr>
      <t>Droša, pieejama un labiekārtota dzīves telpa</t>
    </r>
  </si>
  <si>
    <r>
      <rPr>
        <b/>
        <sz val="11"/>
        <color theme="1"/>
        <rFont val="Times New Roman"/>
        <family val="1"/>
        <charset val="186"/>
      </rPr>
      <t>IP3</t>
    </r>
    <r>
      <rPr>
        <sz val="11"/>
        <color theme="1"/>
        <rFont val="Times New Roman"/>
        <family val="1"/>
        <charset val="186"/>
      </rPr>
      <t xml:space="preserve"> PRASMĪGI, AKTĪVI UN NODROŠINĀTI CILVĒKI</t>
    </r>
  </si>
  <si>
    <r>
      <rPr>
        <b/>
        <sz val="11"/>
        <color theme="1"/>
        <rFont val="Times New Roman"/>
        <family val="1"/>
        <charset val="186"/>
      </rPr>
      <t xml:space="preserve">VTP3 </t>
    </r>
    <r>
      <rPr>
        <sz val="11"/>
        <color theme="1"/>
        <rFont val="Times New Roman"/>
        <family val="1"/>
        <charset val="186"/>
      </rPr>
      <t>Izglītota, radoša, vesela un tradīcijām bagāta vietējā sabiedrība</t>
    </r>
  </si>
  <si>
    <r>
      <rPr>
        <b/>
        <sz val="11"/>
        <color theme="1"/>
        <rFont val="Times New Roman"/>
        <family val="1"/>
        <charset val="186"/>
      </rPr>
      <t>IP4</t>
    </r>
    <r>
      <rPr>
        <sz val="11"/>
        <color theme="1"/>
        <rFont val="Times New Roman"/>
        <family val="1"/>
        <charset val="186"/>
      </rPr>
      <t xml:space="preserve"> GUDRA UN ATBILDĪGA VIETĒJĀ PĀRVALDĪBA</t>
    </r>
  </si>
  <si>
    <r>
      <rPr>
        <b/>
        <sz val="11"/>
        <color theme="1"/>
        <rFont val="Times New Roman"/>
        <family val="1"/>
        <charset val="186"/>
      </rPr>
      <t>VTP4</t>
    </r>
    <r>
      <rPr>
        <sz val="11"/>
        <color theme="1"/>
        <rFont val="Times New Roman"/>
        <family val="1"/>
        <charset val="186"/>
      </rPr>
      <t xml:space="preserve"> Progresīva, stratēģiska un uz daudzpusēju sadarbību vērsta vietējā pārvaldība</t>
    </r>
  </si>
  <si>
    <r>
      <rPr>
        <b/>
        <sz val="11"/>
        <color theme="1"/>
        <rFont val="Times New Roman"/>
        <family val="1"/>
        <charset val="186"/>
      </rPr>
      <t>1.1.RĪCĪBU VIRZIENS (RV):</t>
    </r>
    <r>
      <rPr>
        <sz val="11"/>
        <color theme="1"/>
        <rFont val="Times New Roman"/>
        <family val="1"/>
        <charset val="186"/>
      </rPr>
      <t xml:space="preserve"> Uzlabot ESOŠĀS UZŅĒMĒJDARBĪBAS INFRASTRUKTŪRAS kvalitāti un pieejamību uzņēmumu izaugsmei</t>
    </r>
  </si>
  <si>
    <r>
      <rPr>
        <b/>
        <sz val="11"/>
        <color theme="1"/>
        <rFont val="Times New Roman"/>
        <family val="1"/>
        <charset val="186"/>
      </rPr>
      <t>1.2. RĪCĪBU VIRZIENS (RV)</t>
    </r>
    <r>
      <rPr>
        <sz val="11"/>
        <color theme="1"/>
        <rFont val="Times New Roman"/>
        <family val="1"/>
        <charset val="186"/>
      </rPr>
      <t>: Radīt JAUNUS UZŅĒMĒJDARBĪBU VEICINOŠUS infrastruktūras risinājumus uzņēmumu, produktu un pakalpojumu veidošanai</t>
    </r>
  </si>
  <si>
    <r>
      <rPr>
        <b/>
        <sz val="11"/>
        <color theme="1"/>
        <rFont val="Times New Roman"/>
        <family val="1"/>
        <charset val="186"/>
      </rPr>
      <t>1.3.RĪCĪBAS VIRZIENS (RV)</t>
    </r>
    <r>
      <rPr>
        <sz val="11"/>
        <color theme="1"/>
        <rFont val="Times New Roman"/>
        <family val="1"/>
        <charset val="186"/>
      </rPr>
      <t>: Nodrošināt uzņēmējdarbības ATBALSTA INSTITŪCIJU efektivitāti uzņēmumu, produktu un pakalpojumu attīstībai</t>
    </r>
  </si>
  <si>
    <r>
      <rPr>
        <b/>
        <sz val="11"/>
        <color theme="1"/>
        <rFont val="Times New Roman"/>
        <family val="1"/>
        <charset val="186"/>
      </rPr>
      <t>2.1.RĪCĪBU VIRZIENS (RV)</t>
    </r>
    <r>
      <rPr>
        <sz val="11"/>
        <color theme="1"/>
        <rFont val="Times New Roman"/>
        <family val="1"/>
        <charset val="186"/>
      </rPr>
      <t>: Nodrošināt iedzīvotājus ar kvalitatīviem, mūsdienīgiem un pieejamiem KOMUNĀLAJIEM PAKALPOJUMIEM</t>
    </r>
  </si>
  <si>
    <r>
      <rPr>
        <b/>
        <sz val="11"/>
        <color theme="1"/>
        <rFont val="Times New Roman"/>
        <family val="1"/>
        <charset val="186"/>
      </rPr>
      <t>2.2.RĪCĪBU VIRZIENS (RV)</t>
    </r>
    <r>
      <rPr>
        <sz val="11"/>
        <color theme="1"/>
        <rFont val="Times New Roman"/>
        <family val="1"/>
        <charset val="186"/>
      </rPr>
      <t>: Attīstīt līdzsvarotu un savstarpēji papildinošu ceļu tīklu, SATIKSMES INFRASTRUKTŪRU un ērtu MOBILITĀTI</t>
    </r>
  </si>
  <si>
    <r>
      <rPr>
        <b/>
        <sz val="11"/>
        <color theme="1"/>
        <rFont val="Times New Roman"/>
        <family val="1"/>
        <charset val="186"/>
      </rPr>
      <t>2.3.RĪCĪBU VIRZIENS (RV)</t>
    </r>
    <r>
      <rPr>
        <sz val="11"/>
        <color theme="1"/>
        <rFont val="Times New Roman"/>
        <family val="1"/>
        <charset val="186"/>
      </rPr>
      <t>: ): Atjaunot, saglabāt un attīstīt DZĪVOJAMO FONDU, t.sk. veidojot jaunus mājokļus</t>
    </r>
  </si>
  <si>
    <r>
      <rPr>
        <b/>
        <sz val="11"/>
        <color theme="1"/>
        <rFont val="Times New Roman"/>
        <family val="1"/>
        <charset val="186"/>
      </rPr>
      <t>2.4.RĪCĪBU VIRZIENS (RV)</t>
    </r>
    <r>
      <rPr>
        <sz val="11"/>
        <color theme="1"/>
        <rFont val="Times New Roman"/>
        <family val="1"/>
        <charset val="186"/>
      </rPr>
      <t>: Uzlabot novada iedzīvotāju un viesu DROŠĪBU, ērtību, sabiedrisko kārtību un kvalitatīvu IKT savienojumu PIEEJAMĪBU</t>
    </r>
  </si>
  <si>
    <r>
      <rPr>
        <b/>
        <sz val="11"/>
        <color theme="1"/>
        <rFont val="Times New Roman"/>
        <family val="1"/>
        <charset val="186"/>
      </rPr>
      <t>2.5.RĪCĪBU VIRZIENS (RV)</t>
    </r>
    <r>
      <rPr>
        <sz val="11"/>
        <color theme="1"/>
        <rFont val="Times New Roman"/>
        <family val="1"/>
        <charset val="186"/>
      </rPr>
      <t>: Saglabāt, pilnveidot un ilgtspējīgi attīstīt novada IZGLĪTĪBAS, KULTŪRAS UN SPORTA infrastruktūru</t>
    </r>
  </si>
  <si>
    <r>
      <rPr>
        <b/>
        <sz val="11"/>
        <color theme="1"/>
        <rFont val="Times New Roman"/>
        <family val="1"/>
        <charset val="186"/>
      </rPr>
      <t>2.6.RĪCĪBU VIRZIENS (RV)</t>
    </r>
    <r>
      <rPr>
        <sz val="11"/>
        <color theme="1"/>
        <rFont val="Times New Roman"/>
        <family val="1"/>
        <charset val="186"/>
      </rPr>
      <t>: Attīstīt preventīvas VESELĪBAS un SOCIĀLĀS aprūpes, aizsardzības un rehabilitācijas INFRASTRUKTŪRU</t>
    </r>
  </si>
  <si>
    <r>
      <rPr>
        <b/>
        <sz val="11"/>
        <color theme="1"/>
        <rFont val="Times New Roman"/>
        <family val="1"/>
        <charset val="186"/>
      </rPr>
      <t>2.7.RĪCĪBU VIRZIENS (RV)</t>
    </r>
    <r>
      <rPr>
        <sz val="11"/>
        <color theme="1"/>
        <rFont val="Times New Roman"/>
        <family val="1"/>
        <charset val="186"/>
      </rPr>
      <t>: Veicināt pilsētas un novada PUBLISKĀS ĀRTELPAS un teritoriju attīstību, ilgtspējīgu izmantošanu un DABAS VIDES kvalitāti</t>
    </r>
  </si>
  <si>
    <r>
      <rPr>
        <b/>
        <sz val="11"/>
        <color theme="1"/>
        <rFont val="Times New Roman"/>
        <family val="1"/>
        <charset val="186"/>
      </rPr>
      <t>3.1.RĪCĪBU VIRZIENS (RV)</t>
    </r>
    <r>
      <rPr>
        <sz val="11"/>
        <color theme="1"/>
        <rFont val="Times New Roman"/>
        <family val="1"/>
        <charset val="186"/>
      </rPr>
      <t>: Nodrošināt kvalitatīvus, daudzveidīgus, mūsdienīgus un pieejamus IZGLĪTĪBAS PAKALPOJUMUS</t>
    </r>
  </si>
  <si>
    <r>
      <rPr>
        <b/>
        <sz val="11"/>
        <color theme="1"/>
        <rFont val="Times New Roman"/>
        <family val="1"/>
        <charset val="186"/>
      </rPr>
      <t>3.2.RĪCĪBU VIRZIENS (RV)</t>
    </r>
    <r>
      <rPr>
        <sz val="11"/>
        <color theme="1"/>
        <rFont val="Times New Roman"/>
        <family val="1"/>
        <charset val="186"/>
      </rPr>
      <t>: Attīstīt saturīga brīvā laika pavadīšanas un atpūtas iespējas, veicināt AKTĪVU UN VESELĪGU DZĪVESVEIDU</t>
    </r>
  </si>
  <si>
    <r>
      <rPr>
        <b/>
        <sz val="11"/>
        <color theme="1"/>
        <rFont val="Times New Roman"/>
        <family val="1"/>
        <charset val="186"/>
      </rPr>
      <t>3.3.RĪCĪBU VIRZIENS (RV)</t>
    </r>
    <r>
      <rPr>
        <sz val="11"/>
        <color theme="1"/>
        <rFont val="Times New Roman"/>
        <family val="1"/>
        <charset val="186"/>
      </rPr>
      <t>: Pilnveidot un attīstīt VESELĪBAS UN SOCIĀLĀS jomas cilvēkkapitālu daudzveidīgu pakalpojumu pieejamībai</t>
    </r>
  </si>
  <si>
    <r>
      <rPr>
        <b/>
        <sz val="11"/>
        <color theme="1"/>
        <rFont val="Times New Roman"/>
        <family val="1"/>
        <charset val="186"/>
      </rPr>
      <t>3.4.RĪCĪBU VIRZIENS (RV)</t>
    </r>
    <r>
      <rPr>
        <sz val="11"/>
        <color theme="1"/>
        <rFont val="Times New Roman"/>
        <family val="1"/>
        <charset val="186"/>
      </rPr>
      <t>: Pilnveidot kultūrvēsturiskā mantojuma un KULTŪRAS pasākumu daudzveidību un pieejamību</t>
    </r>
  </si>
  <si>
    <r>
      <rPr>
        <b/>
        <sz val="11"/>
        <color theme="1"/>
        <rFont val="Times New Roman"/>
        <family val="1"/>
        <charset val="186"/>
      </rPr>
      <t>4.1.RĪCĪBU VIRZIENS (RV)</t>
    </r>
    <r>
      <rPr>
        <sz val="11"/>
        <color theme="1"/>
        <rFont val="Times New Roman"/>
        <family val="1"/>
        <charset val="186"/>
      </rPr>
      <t>: Veicināt visu pašvaldības iestāžu cilvēkresursu IZAUGSMI, saskaņotu plānveida DARBĪBU un IKT pielietošanu visu jomu plānošanā un prognozēšanā</t>
    </r>
  </si>
  <si>
    <r>
      <rPr>
        <b/>
        <sz val="11"/>
        <color theme="1"/>
        <rFont val="Times New Roman"/>
        <family val="1"/>
        <charset val="186"/>
      </rPr>
      <t>4.2.RĪCĪBU VIRZIENS (RV)</t>
    </r>
    <r>
      <rPr>
        <sz val="11"/>
        <color theme="1"/>
        <rFont val="Times New Roman"/>
        <family val="1"/>
        <charset val="186"/>
      </rPr>
      <t>: Nodrošināt koordinētu investīciju un nekustamā īpašuma PĀRVALDĪBU un efektīvu RESURSU (t.sk. cilvēkresursu) IZMANTOŠANU</t>
    </r>
  </si>
  <si>
    <r>
      <rPr>
        <b/>
        <sz val="11"/>
        <color theme="1"/>
        <rFont val="Times New Roman"/>
        <family val="1"/>
        <charset val="186"/>
      </rPr>
      <t>4.3.RĪCĪBU VIRZIENS (RV)</t>
    </r>
    <r>
      <rPr>
        <sz val="11"/>
        <color theme="1"/>
        <rFont val="Times New Roman"/>
        <family val="1"/>
        <charset val="186"/>
      </rPr>
      <t>: Sekmēt vietējo iedzīvotāju un NVO līdzdalību, AKTIVITĀTI un PAŠINICIATĪVU dzīvesvides kvalitātes uzlabošanai</t>
    </r>
  </si>
  <si>
    <t>Pielikums Nr. 11</t>
  </si>
  <si>
    <r>
      <rPr>
        <b/>
        <sz val="12"/>
        <color theme="1"/>
        <rFont val="Times New Roman"/>
        <family val="1"/>
        <charset val="186"/>
      </rPr>
      <t>5.1.1.specifiskā atbalsta mērķa „Vietējās teritorijas integrētās sociālās, ekonomiskās un vides attīstības un kultūras mantojuma, 
tūrisma un drošības veicināšana pilsētu funkcionālajās teritorijās” 5.1.1.1.pasākuma „Infrastruktūra uzņēmējdarbības atbalstam” 1. kārta
“Ceļu infrastruktūras attīstība un investīciju piesaiste uzņēmējdarbībai Preiļu novada lauku teritorijā”</t>
    </r>
    <r>
      <rPr>
        <sz val="11"/>
        <color theme="1"/>
        <rFont val="Calibri"/>
        <family val="2"/>
        <scheme val="minor"/>
      </rPr>
      <t xml:space="preserve">
</t>
    </r>
  </si>
  <si>
    <t>N.p.k.</t>
  </si>
  <si>
    <t>Projekta nosaukums</t>
  </si>
  <si>
    <t>Indikatīvā summa (euro)</t>
  </si>
  <si>
    <t>Finanšu instruments, (euro vai %)</t>
  </si>
  <si>
    <t xml:space="preserve">Projekta plānotie darbības rezultāti un to rezultatīvie rādītāji </t>
  </si>
  <si>
    <t>Pašvaldības budžets</t>
  </si>
  <si>
    <t>ES fondu finansējums</t>
  </si>
  <si>
    <t>Privātais sektors</t>
  </si>
  <si>
    <t>Citi finansējuma avoti</t>
  </si>
  <si>
    <t>Eiropas Savienības kohēzijas politikas programmas 2021.-2027.gadam 5.1.1.specifiskā atbalsta mērķa „Vietējās teritorijas integrētās sociālās, ekonomiskās un vides attīstības un kultūras mantojuma, tūrisma un drošības veicināšana pilsētu funkcionālajās teritorijās” 5.1.1.1.pasākuma „Infrastruktūra uzņēmējdarbības atbalstam”’1. kārta</t>
  </si>
  <si>
    <r>
      <t>Projekta idejas nosaukums:</t>
    </r>
    <r>
      <rPr>
        <sz val="12"/>
        <color rgb="FF000000"/>
        <rFont val="Times New Roman"/>
        <family val="1"/>
        <charset val="186"/>
      </rPr>
      <t xml:space="preserve"> </t>
    </r>
    <r>
      <rPr>
        <b/>
        <sz val="12"/>
        <color rgb="FF000000"/>
        <rFont val="Times New Roman"/>
        <family val="1"/>
        <charset val="186"/>
      </rPr>
      <t>Ceļu infrastruktūras attīstība un investīciju piesaiste uzņēmējdarbībai Preiļu novada lauku teritorijā</t>
    </r>
  </si>
  <si>
    <t>Projekta idejas pamatojums:</t>
  </si>
  <si>
    <t>Esošā Preiļu novada satiksmes un pielāgotu uzņēmējdarbības attīstībai teritoriju infrastruktūra novadā ir nepietiekoša, kas kavē novada ekonomisko izaugsmi.</t>
  </si>
  <si>
    <t>Attīstāmā ceļu publiskā teritorija atrodas pie nozīmīgām uzņēmējdarbības teritorijām, kur komersanti jau ir ieviesuši un turpinās īstenot jaunus projektus, iesaistot ES fondu finansējumu. Tiek pārstāvētas tādas Latgales reģionam nozīmīgas nozares kā mežizstrāde, tūrisms un lauksaimniecība.</t>
  </si>
  <si>
    <t>Projekta rezultātā tiks veicināta reģiona savienojamība, veicinātas pozitīvas ekonomiskās pārmaiņas un tūristu skaita pieaugums Latgales reģionā.</t>
  </si>
  <si>
    <r>
      <t xml:space="preserve">Projekta </t>
    </r>
    <r>
      <rPr>
        <b/>
        <sz val="12"/>
        <color rgb="FF000000"/>
        <rFont val="Times New Roman"/>
        <family val="1"/>
        <charset val="186"/>
      </rPr>
      <t>Ceļu infrastruktūras attīstība un investīciju piesaiste uzņēmējdarbībai Preiļu novada lauku teritorijā</t>
    </r>
    <r>
      <rPr>
        <sz val="12"/>
        <color rgb="FF000000"/>
        <rFont val="Times New Roman"/>
        <family val="1"/>
        <charset val="186"/>
      </rPr>
      <t xml:space="preserve"> – darbības dos pašvaldībai iespēju atbalstīt komersantus, kuri attīstīs šo teritoriju, veiks ieguldījumus pamatlīdzekļos un nodrošinās darba algu fonda pieaugumu privātajos komersantos. Interesi par ceļu infrastruktūras izbūvi un atjaunošanu izrādījuši vietējie uzņēmēji, kuriem turpmākai attīstībai nepieciešama sakārtota uzņēmējdarbības vide. Projekta darbības ir iekļautas Preiļu novada attīstības programmas 2022.-2029. gadam Investīciju plānā un atbilst Attīstības programmā noteiktajām vidēja termiņa prioritātēm un rīcības virzieniem.</t>
    </r>
  </si>
  <si>
    <r>
      <t>Pašvaldības ceļu infrastruktūra ir novecojusi un tās uzturēšana gadu no gada prasa ievērojamus līdzekļus. Ceļi atrodas diezgan nolaistā stāvoklī, tiem ir izpostīts augšējais segums, ciemu ielām nav nodrošināts atbilstošs apgaismojums. Projekta teritorijā ir aktīva uzņēmējdarbības</t>
    </r>
    <r>
      <rPr>
        <u/>
        <sz val="12"/>
        <color rgb="FF000000"/>
        <rFont val="Times New Roman"/>
        <family val="1"/>
        <charset val="186"/>
      </rPr>
      <t xml:space="preserve">, </t>
    </r>
    <r>
      <rPr>
        <sz val="12"/>
        <color rgb="FF000000"/>
        <rFont val="Times New Roman"/>
        <family val="1"/>
        <charset val="186"/>
      </rPr>
      <t>kur tiek nodrošināta ražošana, pakalpojumi, darbojas zemnieku saimniecības u.c. Uzņēmējdarbību kavē nesakārtotā infrastruktūra - uzņēmējiem apgrūtināta piekļuve, materiālu un preču piegāde savām uzņēmējdarbības teritorijām vai klientiem.</t>
    </r>
  </si>
  <si>
    <t>Projekta ietvaros tiks sakārtota ceļu infrastruktūra, kura atrodas pašvaldības lauku teritorijā, kur atrodas liels pakalpojumu sniedzēju un ražošanas uzņēmumu skaits. Pašvaldība attīstot publisko ceļu tīklu uzlabos komersantu pieejamību, tādējādi paaugstinot interesi komersantu īpašumā esošo objektu sakārtošanā komercdarbības uzsākšanai vai paplašināšanai. Pašvaldība ir nodrošinājusi ieinteresēto uzņēmumu publisku informēšanu un vajadzību apzināšanu katram plānotajam objektam, novērtējot to iespēju sasniegt plānotos rādītājus.</t>
  </si>
  <si>
    <t>Projekta idejā iekļauto darbību pamatojums:</t>
  </si>
  <si>
    <t>Projekta ietvaros paredzēts veikt ceļu un ielu pārbūvi, uzklāt un atjaunot melno segumu līdz 2,108 km garumā Preiļu, Riebiņu pagastos. Katrs funkcionālais savienojums nepārsniedz 2km. Visi ceļu posmi atrodas Latgales PR pilsētu funkcionālajās teritorijās, kā to noteic MK 16.01.2024 noteikumu Nr.55 3.punkts.</t>
  </si>
  <si>
    <t>Projektā plānots atjaunot un pārbūvēt ceļu un ielu segumus, atjaunot apgaismojumu, sakārtot lietus ūdens novadi u.c.</t>
  </si>
  <si>
    <t>Kā sadarbības partneri nepieciešamības gadījumā var tikt iekļauti komersanti, kuri attīstīs uzņēmējdarbības teritoriju un labiekārtos infrastruktūru</t>
  </si>
  <si>
    <r>
      <t>1.</t>
    </r>
    <r>
      <rPr>
        <b/>
        <sz val="7"/>
        <color theme="1"/>
        <rFont val="Times New Roman"/>
        <family val="1"/>
        <charset val="186"/>
      </rPr>
      <t xml:space="preserve">      </t>
    </r>
    <r>
      <rPr>
        <b/>
        <sz val="10"/>
        <color theme="1"/>
        <rFont val="Times New Roman"/>
        <family val="1"/>
        <charset val="186"/>
      </rPr>
      <t> </t>
    </r>
  </si>
  <si>
    <r>
      <t>Projekta idejas nosaukums:</t>
    </r>
    <r>
      <rPr>
        <b/>
        <sz val="10"/>
        <color theme="1"/>
        <rFont val="Times New Roman"/>
        <family val="1"/>
        <charset val="186"/>
      </rPr>
      <t xml:space="preserve"> Ceļu infrastruktūras</t>
    </r>
  </si>
  <si>
    <t>1444048,23 EUR</t>
  </si>
  <si>
    <t>171607,23 EUR</t>
  </si>
  <si>
    <r>
      <t xml:space="preserve">1182441 </t>
    </r>
    <r>
      <rPr>
        <sz val="11"/>
        <color theme="1"/>
        <rFont val="Times New Roman"/>
        <family val="1"/>
        <charset val="186"/>
      </rPr>
      <t>EUR</t>
    </r>
  </si>
  <si>
    <t>90000 EUR</t>
  </si>
  <si>
    <t>Projekta ieviešanas gaitā sasniedzamie rezultāta rādītāji (darba algu fonda pieaugums privātajos komersantos – 591220,50 EUR un nefinanšu investīcijas 789515,86</t>
  </si>
  <si>
    <t>attīstība un investīciju piesaiste</t>
  </si>
  <si>
    <t>EUR). Komersantu skaits – vismaz 1 komersants.</t>
  </si>
  <si>
    <t>uzņēmējdarbībai Preiļu novada lauku teritorijā</t>
  </si>
  <si>
    <t>https://geolatvija.lv/geo/tapis#document_19391</t>
  </si>
  <si>
    <t>Saite uz Preiļu novada attīstības programmu:</t>
  </si>
  <si>
    <t xml:space="preserve"> Projekta/aktivitātes nosaukums</t>
  </si>
  <si>
    <t>Plānots</t>
  </si>
  <si>
    <r>
      <t>Pakalpojumu infrastruktūras attīstība deinstitucionalizācijas plānu īstenošana</t>
    </r>
    <r>
      <rPr>
        <sz val="11"/>
        <color rgb="FFFF0000"/>
        <rFont val="Times New Roman"/>
        <family val="1"/>
        <charset val="186"/>
      </rPr>
      <t xml:space="preserve"> </t>
    </r>
    <r>
      <rPr>
        <sz val="11"/>
        <rFont val="Times New Roman"/>
        <family val="1"/>
        <charset val="186"/>
      </rPr>
      <t>(4.3.5.1/1/24/A/005).
Sabiedrībā balstītu sociālo pakalpojumu pieejamības paplašināšana Preiļu novadā</t>
    </r>
  </si>
  <si>
    <t xml:space="preserve">Plānots
</t>
  </si>
  <si>
    <t>Ilgtermiņa
prioritāte</t>
  </si>
  <si>
    <t>ES fondu  finansējums</t>
  </si>
  <si>
    <t>Sakārtota un attīstīta pašvaldības koplietošanas infrastruktūra uzņēmējdarbības attīstībai 5,04 km: ceļš Rušona – Siveriņa; ceļš Purmaļi - Lielie Anspoki; Noliktavu iela, Preiļos;  Kurzemes iela, Preiļos.</t>
  </si>
  <si>
    <t>Ceļa Litavnieki-Krapišķi pārbūve (1,342 km)
Skolas ielas pārbūve (0,766km).</t>
  </si>
  <si>
    <t>Ceļa Stikāni – Sondori pārbūve Sīļukalna pagastā (0,118 km),
Vītolu ielas atjaunošana Vecvārkavā (0,20 km),
Mehanizatoru ielas  pārbūve (0,63 km).</t>
  </si>
  <si>
    <t>Uzņēmējdarbības vides veicinošas publiskās infrastruktūras attīstība Preiļu pilsētā
(SAM 6.1.1.3)</t>
  </si>
  <si>
    <t>Pārbūvēta 0,867 km gara Kooperatīva iela, izbūvēti siltumapgādes tīkli 2,770 km garumā.</t>
  </si>
  <si>
    <t>SIA “Preiļu 
saimnieks”</t>
  </si>
  <si>
    <t>PND, AII</t>
  </si>
  <si>
    <t>Pārbūvēts ceļš Rīgas iela - Vaivodi Preiļu pagastā, pārbūvētas Cēsu ielas un Liepājas ielas Preiļos.</t>
  </si>
  <si>
    <t>PNP, AII, pārvalde</t>
  </si>
  <si>
    <t>Ceļa Kastīre – Gelenova – Šaures pārbūve
(SAM 5.1.1.1)</t>
  </si>
  <si>
    <t>Pārbūvēts ceļš Kastīre – Gelenova – Šaures.</t>
  </si>
  <si>
    <t>Atbalstīti  MVK un SDV, uzņēmējdarbības atbalsta konkursa organizēšana vienreiz gadā, atbalstītas uzņēmēju idejas, uzņēmēju godināšana.</t>
  </si>
  <si>
    <t>Ieviests vismaz viens starpsezonas tūrisma piedāvājums.</t>
  </si>
  <si>
    <t>Preiļu pils un Utenas muižas vēsturiskā ceļa digitalizācija tūrisma pakalpojumu attīstības veicināšanai kultūras mantojuma objektos Latvijā un Lietuvā, akronīms: “Vēsturiskais ceļš – augšup”, projekts Nr. LL-00091, Latvijas - Lietuvas programma</t>
  </si>
  <si>
    <t>Organizēti festivāli – Preiļu pilsētas svētki, tautas mākslas pasākumi u.c., veicināta Preiļu novada atpazīstamība.</t>
  </si>
  <si>
    <t>TAIC darbinieku izglītošana, dalība vismaz vienā starptautiskā tūrisma izstādē/gadatirgū,dalība novada vizītēs, pieredzes apmaiņa ar citiem TIC Latvijā, noorganizēts vismaz viens pieredzes apmaiņas brauciens novada tūrisma jomas uzņēmējiem, apmeklētas vai noorganizētas vismaz divas apmācības, semināri, iesaistīti visi TAIC darbinieki.</t>
  </si>
  <si>
    <t>Apzināti esošie tūrisma objekti un jaunu tūrisma objektu attīstīšanas iespējas, izveidota vienota Preiļu  novada tūrisma informācijas sistēma, aktualizētas tūrisma kartes, norādes, informācijas pieejamība un dažādība virtuālajā vidē. Tūrisma norāžu, tūrisma karšu, aktualizēšana.
Apzināti esošie tūrisma objekti (vismaz 1 reizi divos gados), un jaunu tūrisma objektu attīstīšanas iespējas. Izveidota vienota Preiļu novada tūrisma informācijas sistēma, aktualizētas tūrisma kartes, tūrisma objektu norādes, un informācijas pieejamība digitālajā vidē.</t>
  </si>
  <si>
    <t>Uzlabota ūdenssaimnie-cības sistēma privātajā sektorā, līdzfinansējot ūdensvada un kanalizācijas pieslēgumus.</t>
  </si>
  <si>
    <t>Atteikšanās no kūdras izmantošanas Preiļu novada katlu mājās
(Nr. 6.1.1.1/2/25/I/002)</t>
  </si>
  <si>
    <t>Stabulnieku, Galēnu, Silajāņu pagasts</t>
  </si>
  <si>
    <t>Nomainītas ar kūdru kurināmas siltumenerģijas ražošanas iekārtas Preiļu novada katlu mājās kopējai siltumapgādes infrastruktūras efektivitātes uzlabošanai. </t>
  </si>
  <si>
    <r>
      <t>Samazināts patērētās enerģijas daudzums, CO</t>
    </r>
    <r>
      <rPr>
        <vertAlign val="subscript"/>
        <sz val="11"/>
        <color theme="1"/>
        <rFont val="Times New Roman"/>
        <family val="1"/>
        <charset val="186"/>
      </rPr>
      <t>2</t>
    </r>
    <r>
      <rPr>
        <sz val="11"/>
        <color theme="1"/>
        <rFont val="Times New Roman"/>
        <family val="1"/>
        <charset val="186"/>
      </rPr>
      <t xml:space="preserve"> emisijas, veicot novecojušo gaismas ķermeņu un balstu nomaiņu ielu posmos Preiļu novadā.</t>
    </r>
  </si>
  <si>
    <t>Preiļu novada organisko atkritumu kompostēšanas laukumu izbūve
(SAM 2.2.2.)</t>
  </si>
  <si>
    <t>Sakārtota lietus ūdens novades sistēma, ierīkotas dzeramā ūdens piekļuves vietas, zaļās sienas, ēnu sniedzoši koki, apstādījumi.</t>
  </si>
  <si>
    <t>1 laukuma izveide, samazināts uz apglabāšanu vedamo atkritumu apjoms.</t>
  </si>
  <si>
    <t>Labiekārtoti daudzdzīvokļu dzīvojamo māju piesaistītie zemes gabali.</t>
  </si>
  <si>
    <t>Pārbūvēta autoosta un tās infrastruktūra.</t>
  </si>
  <si>
    <t>Sabiedriskā transporta savienojuma
punkta attīstība Preiļu autoostā
(SAM 2.3.1.2. pasākumā “Multimodāls sabiedriskā transporta tīkls”)</t>
  </si>
  <si>
    <t>Preiļu pilsētas
centra pārbūve
uzņēmējdarbības
atbalstam
(SAM 5.1.1.1.)</t>
  </si>
  <si>
    <t>Izveidots 1 rotācijas aplis krustojumā: Aglonas iela – Preiļu pilsētas apvedceļš.</t>
  </si>
  <si>
    <t>Tehnisko risinājumu izstrāde, vismaz 1 suņu pastaigas laukuma izveide.</t>
  </si>
  <si>
    <t>Izbūvēts 7,5 km garš veloceliņš Riebiņi - Preiļi, uzlabota satiksmes drošība novada iedzīvotājiem, attīstīts velotūrisms un rosināts aktīvais dzīvesveids.</t>
  </si>
  <si>
    <t>Atjaunots autoparks skolēnu, amatierkolektīvu, sportistu pārvadāšani.</t>
  </si>
  <si>
    <t>Veikti remontdarbi pašvaldības dzīvokļos, piedāvātas dzīves vietas iespējas novada iedzīvotājiem, kuriem tas ir nepieciešams. Rekonstruēti vismaz 3 dienesta dzīvokļi, piedāvātas dzīves iespējas jaunajām ģimenēm un/vai speciālistiem.</t>
  </si>
  <si>
    <t xml:space="preserve">Atjaunoti un labiekārtoti pašvaldības, t.sk., sociālie, dzīvokļi. </t>
  </si>
  <si>
    <t xml:space="preserve"> Attīstīti viedi risinājumi pašvaldību autonomo funkciju īstenošanā un pašvaldību pakalpojumu nodrošināšanā; 2 pašvaldībās (Preiļi un Daugavpils valstspilsēta) par vismaz 10 procentiem samazinātas pakalpojuma izmaksas uz vienu klientu (euro) vai enerģijas patēriņš (megavatstundās), vai laika patēriņš (stundās),
samazināts sabiedriskās kārtības un drošības nodrošināšanas laika patēriņš (h)  par vismaz 10 procentiem, kas ir 11 376 h/gadā.</t>
  </si>
  <si>
    <t>PNP</t>
  </si>
  <si>
    <t>Daugavpils 
valstspilsētas 
pašvaldība</t>
  </si>
  <si>
    <t>Izglītības iestāžu modernizācija un aprīkojuma iegāde 
(SAM 4.2.1.)</t>
  </si>
  <si>
    <t xml:space="preserve">Aglonas vidusskolas mācību infrastruktūras un aprīkojuma pilnveide </t>
  </si>
  <si>
    <t>AII, Izglītības pārvalde</t>
  </si>
  <si>
    <t>Pilnveidota Aglonas vidusskolas mācību infrastruktūra un aprīkojums.</t>
  </si>
  <si>
    <t>Izglītības iestāžu mācību vides uzlabošana un iekļaujošas izglītības infrastruktūras attīstība Preiļu novadā</t>
  </si>
  <si>
    <t>Preļu novads</t>
  </si>
  <si>
    <t>Iekļaujošas mācību vides pilnveide Preiļu 1. pamatskolā.</t>
  </si>
  <si>
    <t>Pakāpeniski nomainīti  ielu apgaismojumi uz LED apgaismojumu ar viedo vadību novada ciemos un Preiļu pilsētā, tādā veidā samazinot siltumnīcefekta gāzu emisijas, elektroenerģijas patēriņu.</t>
  </si>
  <si>
    <t>Veikta datorklašu modernizācija, materiāli tehniskās bāzes pilnveide.</t>
  </si>
  <si>
    <t xml:space="preserve">Atjaunoti un pilnveidoti sporta stadioni, laukumi pašvaldības izglītības iestādēs. </t>
  </si>
  <si>
    <t>Pārbūvēts Preiļu novada BJSS stadions, 2., 3. kārta.</t>
  </si>
  <si>
    <t>Pārbūvēts Preiļu novada BJSS stadions, 4. kārtas.</t>
  </si>
  <si>
    <t>Pilnveidota izglītības iestāžu materiāli tehniskā bāze, modernizēts mācību aprīkojums kompetenču satura nodrošināšanai.</t>
  </si>
  <si>
    <t>Veikta ēkas pārbūve, nodrošināta pieejamība apmeklētājiem.</t>
  </si>
  <si>
    <t>Uzlabota kultūras objekta infrastruktūra un vide radošai darbībai.</t>
  </si>
  <si>
    <t>Iegādāts aprīkojums, nodrošināta kvalitatīva pasākumu norise.</t>
  </si>
  <si>
    <t>Nomainīts jumta segums Vārkavas tautas nama ēkai, paaugstināta energoefekti-vitāte.</t>
  </si>
  <si>
    <t>Galēnu pagasta pārvaldes  un kultūras nama ēkas kapitālais remonts</t>
  </si>
  <si>
    <t>Atjaunots cokols, panduss, iztīrīta fasāde, atjaunots flīzējums.</t>
  </si>
  <si>
    <t>Paaugstināta Aglonas kultūras nama energoefekti-vitāte.</t>
  </si>
  <si>
    <t>Uzlabota kultūras vide un  infrastruktūra radošai darbībai. Labiekārtota Aglonas, Jasmuižas, Aizkalne, Vecvārkavas, Prīkuļu estrādes apkārtne, uzbūvēti jauni soli, izveidots elektrības pieslēgums, uzstādīts estrādes teritorijas apgaismojums, sakopta estrādes teritorija.</t>
  </si>
  <si>
    <t>Aprīkotas kultūras iestādes ar modernu skatuves gaismas un skaņas aprīkojumu, kulisēm.</t>
  </si>
  <si>
    <t>Pilnveidota SAC Aglona,  SAC Vārkava,  SAC Rušona materiāli tehniskā bāze (pārvietojamie transportēšanas rati, drošības pogas, videonovērošanas kameras, inventārs u.c.).</t>
  </si>
  <si>
    <t xml:space="preserve">Izveidots jauns sabiedrībā balstīts pakalpojums - specializētās darbnīcas un paplašināts jau esošais dienas aprūpes centra pakalpojums.  </t>
  </si>
  <si>
    <t>Izveidota 1 mobilā sociālo pakalpojumu brigāde, sniegts jauns sociālais pakalpojums, radot iespēju apkalpot klientus attālākās novada vietās.</t>
  </si>
  <si>
    <t>Iegādāts/aprīkots specializētais transportlīdzeklis cilvēkiem ar īpašām vajadzībām. Iegādāti ratiņkrēsli un cits atbilstošs aprīkojums.</t>
  </si>
  <si>
    <t>Izstrādāta muižas kompleksa ēku, tai skaitā kalpu mājas darbības virzieni, izdevumu-ieguvumu analīze, noteikti mērķi, uzdevumi, finansēšanas kārtība, izstrādāts zīmols.</t>
  </si>
  <si>
    <t xml:space="preserve">Pārbūvēti tiltiņi, celiņi tīkla kopgaruma papildinājums, ierīkots apgaismojums, rekonstruētas vēsturiskās mazās arhitektūras formas, labiekārtots parādes laukums. </t>
  </si>
  <si>
    <t>Bioloģiskās daudzveidības, ūdens kvalitātes saglabāšana un uzlabošana, kā arī zaļās infrastruktūras vieda attīstība kultūras mantojuma objektos Latvijā un Lietuvā (Preiļu parka dīķu un kanālu pārbūve (2. kārta))</t>
  </si>
  <si>
    <t>Rekonstruēta 13 ha dīķu un kanālu sistēma, uzlabota parka pieejamība un vide.</t>
  </si>
  <si>
    <t xml:space="preserve">Izveidoti jauni pakalpojumi Preiļu pilī, saskaņā ar Preiļu pils darbības stratēģiju 2025.-2035.ga-dam un SIA “H2E” ekspozīcijas dizaina izstrādi. Izbūvēta autostāvvieta un pārbūvēts piebraucamais ceļš Daugavpils ielā 53B, izveidota sabiedriskā tualete un velonovietnes, ierīkots apgaismojums Preiļu parka teritorijā.   </t>
  </si>
  <si>
    <t>Veikta estrādes atjaunošana, nodrošinātas skatītāju sēdvietas, sakārtoti pievedceļi, uzlabota pieejamība.</t>
  </si>
  <si>
    <t>Atjaunotas telpas, izveidota ekspozīcija, piesaistīti apmeklētāji.</t>
  </si>
  <si>
    <t>Žika laukuma izveide publiskās ārtelpas attīstībai Preiļos 
(SAM 5.1.1.3)</t>
  </si>
  <si>
    <t>Labiekārtots 1 laukums Preiļos, pie Kārsavas ielas iekļaujot zaļo/zilo infrastruktūru, uzlabojot iedzīvotāju vides kvalitāti, veicinot vides piekļūstamību, teritorijas vizuālo pievilcību, palielinot sabiedrības drošību.</t>
  </si>
  <si>
    <t>Veikta parku vides izpēte, esošās situācijas konstatācija, veikti teritoriju plānojumi zonējumos, atjaunota un sakārtota parku vide. Riebiņu muižas, Ģelenovas, Galēnu, Vārkavas, Preiļu, Gailīšu parki. Sakopta teritorija ap 25  kultūrvēsturiskajiem objektiem.</t>
  </si>
  <si>
    <t>Veikti tūrisma infrastruktūras uzlabošanas pasākumi un pasākumi dabas vērtību aizsardzībai un apsaimniekošanai dabas parkā “Cirīša ezers” (Natura 2000). Projekta rādītājs: ID r.2.2.3.a Atjaunotas degradētas ekosistēmas - 129.3 ha. Projekta iznākuma rādītājs: ID RCO 37 Natura 2000 teritoriju platība, uz kurām attiecas aizsardzības un atjaunošanas pasākumi - 177,90 ha.</t>
  </si>
  <si>
    <t>Veikta inventarizācija, apbedījumu uzskaite un digitalizācija.</t>
  </si>
  <si>
    <t>Notekūdeņu attīrīšanas iekārtu rekonstrukcija un jaudas palielināšanas, Jaunsaimnieki, Preiļos, Preiļu novadā īstenošanu</t>
  </si>
  <si>
    <t>Veikta zivju resursu papildināšana publiskajās ūdenstilpēs. Informēšanas pasākumu – vismaz 2 gadā, novada un reģionālie mediji, sociālie tīkli.</t>
  </si>
  <si>
    <t>Izstrādāti ūdens tilpņu apsaimniekoša-nas noteikumi novada publiskajiem ezeriem.</t>
  </si>
  <si>
    <t>Mežu sakopšana un stādu stādīšana.</t>
  </si>
  <si>
    <t>Izveidots centrs, piedāvājumi skolēniem, iedzīvotājiem, tūristiem, ekspozīcija par dabas vērtībām, izbūvēts elektropieslē-gums.</t>
  </si>
  <si>
    <t>Preiļu novada patvertņu pielāgošana un aprīkošana civilās aizsardzības mērķiem (SAM 5.2.1.1.)</t>
  </si>
  <si>
    <t>4 esošu patvertņu atjaunošana, pielāgojot tās III kategorijas patvertņu ierīkošanai, kas paredzētas cilvēku aizsardzībai no bīstamiem faktoriem, mazinot ārēja sprādziena triecienviļņa un šķembu ietekmi, kas rodas katastrofas, militāra iebrukuma vai kara gadījumā.</t>
  </si>
  <si>
    <t>Nodrošināta koru, tautas deju kolektīvu, vokālo, koklētāju, instrumentālo ansambļu u.c. darbība. Atbalstīta kutūras apmaiņa.</t>
  </si>
  <si>
    <t>Sakārtota 1 profesionālās ievirzes izglītības iestādes infrastruktūra,  veikta II stāva pārbūve, telpu paplašināšana mācību procesam.</t>
  </si>
  <si>
    <t>Infrastruktūras uzlabošana jauniešu centrā ”Četri”,  Riebiņu MJIC “Pakāpieni”,  Aglonas BJBLPC “Strops”</t>
  </si>
  <si>
    <t>Iegādāts aprīkojums, veikti remontdarbi.</t>
  </si>
  <si>
    <t>Veselības veicināšanas un slimību profilakses pasākumu īstenošana vietējai sabiedrībai Preiļu un Līvānu novados (projekts: 4.1.2.2/1/24/I/016), (SAM 4.1.2.2.)</t>
  </si>
  <si>
    <t>Veikti pasākumi Preiļu novada vietējās sabiedrības veselības veicināšanai un slimību profilaksei.</t>
  </si>
  <si>
    <t>Iesaistīti vismaz 150 pieaugušie, izstrādātas un ieviestas 3 mūžizglītības programmas.</t>
  </si>
  <si>
    <t xml:space="preserve">Nodrošināts atbalsts pedagogiem, piesaistot projekta metodiķus - mācīšanās konsultantus. Īstenoti pedagogu profesionālā atbalsta pasākumi. Izglītības iestādēm iegādāta mācību literatūra.  </t>
  </si>
  <si>
    <t xml:space="preserve">Algoti pagaidu sabiedriskie darbi (ESF Plus projekts “Pasākumi iekļaujošai nodarbinātībai“, 
Nr. 4.3.3.2/1/24/1/002) </t>
  </si>
  <si>
    <t>Informācijas apmaiņa, materiālu izplatīšana, apmācības.</t>
  </si>
  <si>
    <t>Pilnveidots aprūpes pakalpojums “Aprūpe mājās”.</t>
  </si>
  <si>
    <t>Nodrošināta pakalpojuma sniegšana ģimenēm ar bērniem, nodrošinātas telpas bērniem, kur uzturēties pēc skolas.</t>
  </si>
  <si>
    <t>Pārvalde,   BJBLPC  “Strops”, PNP, izglītības iestādes</t>
  </si>
  <si>
    <t>Izveidotas vismaz 22 darba vietas gadā, nodarbināti vismaz 100 cilvēki gadā.</t>
  </si>
  <si>
    <t>Projekta mērķa grupa ir jaunieši 15-29 gadi, kuri nestrādā un nemācās. Galvenās projektā ietvertās aktivitātes ir vērstas uz jauniešu darba prasmju apguvi. Paredzēti jauniešu informēšanas pasākumi, iesaistot pašvaldības stratēģiskos partnerus (piemēram, organizējot radošās darbnīcas, tikšanās ar darba devējiem u.c.).</t>
  </si>
  <si>
    <t>Novada kolektīvu dalība skatēs un Vispārējos deju un dziesmu svētkos, transporta nodrošinājums pasākumos, festivālos.</t>
  </si>
  <si>
    <t>Veikta parka pārbūve, uzlabota parka pieejamība un vide.</t>
  </si>
  <si>
    <t xml:space="preserve"> Vārkavas muižas pils ēkai saremontēts un nokrāsots jumts. </t>
  </si>
  <si>
    <t>Tautas mākslas kolektīvi nodrošināti ar atbilstošiem tērpiem un mūzikas instrumentiem.</t>
  </si>
  <si>
    <t>Regulāri tiek papildināts bibliotēku fonds.</t>
  </si>
  <si>
    <t>Atjaunots aprīkojums. Apmācīts 21 Preiļu novada bibliotekārs, 29 Preiļu reģiona bibliotekāri, ap 90 Latgales bibliotekāri. Apmācīti ap 700 Preiļu novada iedzīvotāji.</t>
  </si>
  <si>
    <t>Izstrādāts jauns izglītojošs digitālais saturs mērķa grupu
iesaistes veicināšanai un
Latvijas-Lietuvas
mutvārdu un rakstiskā
mantojuma
popularizēšanai. 
Uzlabota
pieejamība personām ar īpašām vajadzībām,
tostarp personām ar mācīšanās un
uzvedības
traucējumiem, mazinot negatīvo stresa ietekmi
un pielāgojot saturu vecāka gada gājuma
cilvēku grupām.</t>
  </si>
  <si>
    <t>Izstrādāts 1 plānošanas dokuments, veikts plānošanas dokumentu monitorings, investīciju plāna aktualizācijā.</t>
  </si>
  <si>
    <t>Izstrādāta viena jaunatnes politikas attīstības programma, noteikti attīstības virzieni.</t>
  </si>
  <si>
    <t>Pašvaldības ēkām izstrādāti 10 energoserfikāti.</t>
  </si>
  <si>
    <t>Organizēti pasākumi un realizētas dažādas iniciatīvas sadarbībā ar ārvalstu partneriem (t.sk. pārrobežu sadarbības projektu īstenošana).</t>
  </si>
  <si>
    <t xml:space="preserve">Iedzīvotājiem nodrošinātas apmācības, sabiedrības līdzdalības sanāksmes. </t>
  </si>
  <si>
    <t>Sniegts atbalsts dažādu senioriem piemērotu aktivitāšu organizēšanā: attīstīta senioru iesaiste pašvaldības un iestāžu organizētos pasākumos, aktivitātēs (izglītības iestādēs u.c.); sekmēta senioru iesaiste vietējos un starptautiskos projektus prasmju un iemaņu attīstībai; veicinātas senioru brīvprātīgās iniciatīvas novadā; atbalstīti senioru pasākumi.</t>
  </si>
  <si>
    <t>1-98</t>
  </si>
  <si>
    <t>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</si>
</sst>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Times New Roman"/>
      <family val="1"/>
      <charset val="186"/>
    </font>
    <font>
      <i/>
      <sz val="11"/>
      <color theme="1"/>
      <name val="Times New Roman"/>
      <family val="1"/>
      <charset val="186"/>
    </font>
    <font>
      <sz val="11"/>
      <color theme="1"/>
      <name val="Times New Roman"/>
      <family val="1"/>
      <charset val="186"/>
    </font>
    <font>
      <sz val="11"/>
      <color rgb="FF000000"/>
      <name val="Times New Roman"/>
      <family val="1"/>
      <charset val="186"/>
    </font>
    <font>
      <sz val="11"/>
      <color theme="1"/>
      <name val="Century Gothic"/>
      <family val="2"/>
      <charset val="186"/>
    </font>
    <font>
      <sz val="11"/>
      <color rgb="FFFF0000"/>
      <name val="Times New Roman"/>
      <family val="1"/>
      <charset val="186"/>
    </font>
    <font>
      <sz val="11"/>
      <name val="Times New Roman"/>
      <family val="1"/>
      <charset val="186"/>
    </font>
    <font>
      <vertAlign val="subscript"/>
      <sz val="11"/>
      <color theme="1"/>
      <name val="Times New Roman"/>
      <family val="1"/>
      <charset val="186"/>
    </font>
    <font>
      <sz val="11"/>
      <color rgb="FFFF0000"/>
      <name val="Calibri"/>
      <family val="2"/>
      <scheme val="minor"/>
    </font>
    <font>
      <sz val="10"/>
      <color theme="1"/>
      <name val="Times New Roman"/>
      <family val="1"/>
      <charset val="186"/>
    </font>
    <font>
      <b/>
      <sz val="10"/>
      <color theme="1"/>
      <name val="Times New Roman"/>
      <family val="1"/>
      <charset val="186"/>
    </font>
    <font>
      <b/>
      <sz val="12"/>
      <color theme="1"/>
      <name val="Times New Roman"/>
      <family val="1"/>
      <charset val="186"/>
    </font>
    <font>
      <sz val="10"/>
      <color rgb="FF000000"/>
      <name val="Times New Roman"/>
      <family val="1"/>
      <charset val="186"/>
    </font>
    <font>
      <sz val="12"/>
      <color rgb="FF000000"/>
      <name val="Times New Roman"/>
      <family val="1"/>
      <charset val="186"/>
    </font>
    <font>
      <i/>
      <sz val="12"/>
      <color rgb="FF000000"/>
      <name val="Times New Roman"/>
      <family val="1"/>
      <charset val="186"/>
    </font>
    <font>
      <b/>
      <sz val="12"/>
      <color rgb="FF000000"/>
      <name val="Times New Roman"/>
      <family val="1"/>
      <charset val="186"/>
    </font>
    <font>
      <u/>
      <sz val="12"/>
      <color rgb="FF000000"/>
      <name val="Times New Roman"/>
      <family val="1"/>
      <charset val="186"/>
    </font>
    <font>
      <b/>
      <sz val="7"/>
      <color theme="1"/>
      <name val="Times New Roman"/>
      <family val="1"/>
      <charset val="186"/>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3285927915285"/>
        <bgColor indexed="64"/>
      </patternFill>
    </fill>
  </fills>
  <borders count="15">
    <border>
      <left/>
      <right/>
      <top/>
      <bottom/>
      <diagonal/>
    </border>
    <border>
      <left style="thick">
        <color rgb="FF9BBB59"/>
      </left>
      <right/>
      <top style="thick">
        <color rgb="FF9BBB59"/>
      </top>
      <bottom/>
      <diagonal/>
    </border>
    <border>
      <left/>
      <right style="thick">
        <color rgb="FF9BBB59"/>
      </right>
      <top style="thick">
        <color rgb="FF9BBB59"/>
      </top>
      <bottom/>
      <diagonal/>
    </border>
    <border>
      <left style="thick">
        <color rgb="FF9BBB59"/>
      </left>
      <right style="thick">
        <color rgb="FF9BBB59"/>
      </right>
      <top/>
      <bottom style="thick">
        <color rgb="FF9BBB59"/>
      </bottom>
      <diagonal/>
    </border>
    <border>
      <left style="thick">
        <color rgb="FF9BBB59"/>
      </left>
      <right style="thick">
        <color rgb="FF9BBB59"/>
      </right>
      <top/>
      <bottom/>
      <diagonal/>
    </border>
    <border>
      <left style="thick">
        <color rgb="FF9BBB59"/>
      </left>
      <right style="thick">
        <color rgb="FF9BBB59"/>
      </right>
      <top style="thick">
        <color rgb="FF9BBB59"/>
      </top>
      <bottom/>
      <diagonal/>
    </border>
    <border>
      <left/>
      <right style="thick">
        <color rgb="FF9BBB59"/>
      </right>
      <top/>
      <bottom style="thick">
        <color rgb="FF9BBB59"/>
      </bottom>
      <diagonal/>
    </border>
    <border>
      <left/>
      <right/>
      <top/>
      <bottom style="thick">
        <color rgb="FF9BBB59"/>
      </bottom>
      <diagonal/>
    </border>
    <border>
      <left style="thick">
        <color rgb="FF9BBB59"/>
      </left>
      <right/>
      <top/>
      <bottom style="thick">
        <color rgb="FF9BBB59"/>
      </bottom>
      <diagonal/>
    </border>
    <border>
      <left/>
      <right style="thick">
        <color rgb="FF9BBB59"/>
      </right>
      <top/>
      <bottom/>
      <diagonal/>
    </border>
    <border>
      <left style="thick">
        <color rgb="FF9BBB59"/>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top style="thick">
        <color rgb="FF9BBB59"/>
      </top>
      <bottom/>
      <diagonal/>
    </border>
  </borders>
  <cellStyleXfs count="2">
    <xf numFmtId="0" fontId="0" fillId="0" borderId="0"/>
    <xf numFmtId="0" fontId="19" fillId="0" borderId="0" applyNumberFormat="0" applyFill="0" applyBorder="0" applyAlignment="0" applyProtection="0"/>
  </cellStyleXfs>
  <cellXfs count="127">
    <xf numFmtId="0" fontId="0" fillId="0" borderId="0" xfId="0"/>
    <xf numFmtId="0" fontId="14" fillId="0" borderId="2" xfId="0" applyFont="1" applyBorder="1" applyAlignment="1">
      <alignment horizontal="justify" vertical="center" wrapText="1"/>
    </xf>
    <xf numFmtId="0" fontId="14" fillId="0" borderId="14" xfId="0" applyFont="1" applyBorder="1" applyAlignment="1">
      <alignment horizontal="justify" vertical="center" wrapText="1"/>
    </xf>
    <xf numFmtId="0" fontId="14" fillId="0" borderId="1"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8" xfId="0" applyFont="1" applyBorder="1" applyAlignment="1">
      <alignment horizontal="justify" vertical="center" wrapText="1"/>
    </xf>
    <xf numFmtId="0" fontId="10" fillId="3" borderId="11" xfId="0" applyFont="1" applyFill="1" applyBorder="1" applyAlignment="1">
      <alignment horizontal="center" vertical="center" wrapText="1"/>
    </xf>
    <xf numFmtId="0" fontId="11" fillId="3" borderId="11" xfId="0" applyFont="1" applyFill="1" applyBorder="1" applyAlignment="1">
      <alignment horizontal="justify" vertical="center" wrapText="1"/>
    </xf>
    <xf numFmtId="0" fontId="11" fillId="3" borderId="11" xfId="0" applyFont="1" applyFill="1" applyBorder="1" applyAlignment="1">
      <alignment horizontal="center" vertical="center" wrapText="1"/>
    </xf>
    <xf numFmtId="0" fontId="0" fillId="0" borderId="0" xfId="0" applyAlignment="1">
      <alignment horizontal="center" vertical="center" wrapText="1"/>
    </xf>
    <xf numFmtId="0" fontId="14" fillId="0" borderId="9" xfId="0" applyFont="1" applyBorder="1" applyAlignment="1">
      <alignment horizontal="justify" vertical="center" wrapText="1"/>
    </xf>
    <xf numFmtId="0" fontId="14" fillId="0" borderId="0" xfId="0" applyFont="1" applyAlignment="1">
      <alignment horizontal="justify" vertical="center" wrapText="1"/>
    </xf>
    <xf numFmtId="0" fontId="14" fillId="0" borderId="10" xfId="0" applyFont="1" applyBorder="1" applyAlignment="1">
      <alignment horizontal="justify" vertical="center" wrapText="1"/>
    </xf>
    <xf numFmtId="0" fontId="3" fillId="0" borderId="11" xfId="0" applyFont="1" applyBorder="1" applyAlignment="1">
      <alignment horizontal="left" vertical="center" wrapText="1"/>
    </xf>
    <xf numFmtId="0" fontId="3" fillId="0" borderId="11" xfId="0" applyFont="1" applyBorder="1" applyAlignment="1">
      <alignment horizontal="justify" vertical="center" wrapText="1"/>
    </xf>
    <xf numFmtId="0" fontId="3" fillId="0" borderId="11" xfId="0" applyFont="1" applyBorder="1" applyAlignment="1">
      <alignment horizontal="left" vertical="center"/>
    </xf>
    <xf numFmtId="0" fontId="3" fillId="2" borderId="11" xfId="0" applyFont="1" applyFill="1" applyBorder="1" applyAlignment="1">
      <alignment horizontal="left" vertical="center"/>
    </xf>
    <xf numFmtId="0" fontId="3" fillId="0" borderId="11" xfId="0" applyFont="1" applyBorder="1" applyAlignment="1">
      <alignment vertical="center"/>
    </xf>
    <xf numFmtId="0" fontId="3" fillId="2" borderId="11" xfId="0" applyFont="1" applyFill="1" applyBorder="1" applyAlignment="1">
      <alignment vertical="center"/>
    </xf>
    <xf numFmtId="0" fontId="3" fillId="2" borderId="11" xfId="0" applyFont="1" applyFill="1" applyBorder="1" applyAlignment="1">
      <alignment vertical="center" wrapText="1"/>
    </xf>
    <xf numFmtId="0" fontId="3" fillId="2" borderId="11" xfId="0" applyFont="1" applyFill="1" applyBorder="1" applyAlignment="1">
      <alignment horizontal="justify" vertical="center" wrapText="1"/>
    </xf>
    <xf numFmtId="49" fontId="3" fillId="2" borderId="11" xfId="0" applyNumberFormat="1" applyFont="1" applyFill="1" applyBorder="1" applyAlignment="1">
      <alignment horizontal="left" vertical="center"/>
    </xf>
    <xf numFmtId="0" fontId="3" fillId="2" borderId="11" xfId="0" applyFont="1" applyFill="1" applyBorder="1" applyAlignment="1">
      <alignment horizontal="left" vertical="center" wrapText="1"/>
    </xf>
    <xf numFmtId="49" fontId="3" fillId="0" borderId="11" xfId="0" applyNumberFormat="1" applyFont="1" applyBorder="1" applyAlignment="1">
      <alignment horizontal="left" vertical="center"/>
    </xf>
    <xf numFmtId="0" fontId="2" fillId="0" borderId="11" xfId="0" applyFont="1" applyBorder="1" applyAlignment="1">
      <alignment horizontal="left" vertical="center" wrapText="1"/>
    </xf>
    <xf numFmtId="0" fontId="3" fillId="0" borderId="11" xfId="0" applyFont="1" applyBorder="1" applyAlignment="1">
      <alignment vertical="center" wrapText="1"/>
    </xf>
    <xf numFmtId="0" fontId="5" fillId="0" borderId="0" xfId="0" applyFont="1"/>
    <xf numFmtId="49" fontId="3" fillId="0" borderId="11" xfId="0" applyNumberFormat="1" applyFont="1" applyBorder="1" applyAlignment="1">
      <alignment horizontal="left" vertical="center" wrapText="1"/>
    </xf>
    <xf numFmtId="4" fontId="3"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2" borderId="11" xfId="0" applyFont="1" applyFill="1" applyBorder="1" applyAlignment="1">
      <alignment horizontal="center" vertical="center"/>
    </xf>
    <xf numFmtId="0" fontId="7" fillId="0" borderId="11" xfId="0" applyFont="1" applyBorder="1" applyAlignment="1">
      <alignment horizontal="center" vertical="center" wrapText="1"/>
    </xf>
    <xf numFmtId="2" fontId="3" fillId="0" borderId="11" xfId="0" applyNumberFormat="1" applyFont="1" applyBorder="1" applyAlignment="1">
      <alignment horizontal="center" vertical="center"/>
    </xf>
    <xf numFmtId="4" fontId="3" fillId="2" borderId="1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49" fontId="7" fillId="2" borderId="11" xfId="0" applyNumberFormat="1" applyFont="1" applyFill="1" applyBorder="1" applyAlignment="1">
      <alignment horizontal="left" vertical="center"/>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0" borderId="11" xfId="0" applyFont="1" applyBorder="1" applyAlignment="1">
      <alignment horizontal="justify" vertical="center" wrapText="1"/>
    </xf>
    <xf numFmtId="49" fontId="7" fillId="0" borderId="11" xfId="0" applyNumberFormat="1" applyFont="1" applyBorder="1" applyAlignment="1">
      <alignment horizontal="left" vertical="center"/>
    </xf>
    <xf numFmtId="2" fontId="7" fillId="0" borderId="11" xfId="0" applyNumberFormat="1" applyFont="1" applyBorder="1" applyAlignment="1">
      <alignment horizontal="center" vertical="center" wrapText="1"/>
    </xf>
    <xf numFmtId="2" fontId="7" fillId="0" borderId="11" xfId="0" applyNumberFormat="1" applyFont="1" applyBorder="1" applyAlignment="1">
      <alignment horizontal="center" vertical="center"/>
    </xf>
    <xf numFmtId="2" fontId="7" fillId="2" borderId="11" xfId="0" applyNumberFormat="1" applyFont="1" applyFill="1" applyBorder="1" applyAlignment="1">
      <alignment horizontal="center" vertical="center"/>
    </xf>
    <xf numFmtId="2" fontId="7" fillId="2" borderId="11" xfId="0" applyNumberFormat="1" applyFont="1" applyFill="1" applyBorder="1" applyAlignment="1">
      <alignment horizontal="center" vertical="center" wrapText="1"/>
    </xf>
    <xf numFmtId="0" fontId="6" fillId="2" borderId="11" xfId="0" applyFont="1" applyFill="1" applyBorder="1" applyAlignment="1">
      <alignment horizontal="left" vertical="center"/>
    </xf>
    <xf numFmtId="0" fontId="7" fillId="0" borderId="11" xfId="0" applyFont="1" applyBorder="1" applyAlignment="1">
      <alignment horizontal="left" vertical="center"/>
    </xf>
    <xf numFmtId="0" fontId="0" fillId="0" borderId="11" xfId="0" applyBorder="1"/>
    <xf numFmtId="2" fontId="3" fillId="0" borderId="11" xfId="0" applyNumberFormat="1" applyFont="1" applyBorder="1" applyAlignment="1">
      <alignment horizontal="center" vertical="center" wrapText="1"/>
    </xf>
    <xf numFmtId="0" fontId="7" fillId="2" borderId="11" xfId="0" applyFont="1" applyFill="1" applyBorder="1" applyAlignment="1">
      <alignment horizontal="justify" vertical="center" wrapText="1"/>
    </xf>
    <xf numFmtId="2" fontId="3" fillId="2" borderId="11" xfId="0" applyNumberFormat="1" applyFont="1" applyFill="1" applyBorder="1" applyAlignment="1">
      <alignment horizontal="center" vertical="center" wrapText="1"/>
    </xf>
    <xf numFmtId="0" fontId="7" fillId="2" borderId="11" xfId="0" applyFont="1" applyFill="1" applyBorder="1" applyAlignment="1">
      <alignment horizontal="left" vertical="center" wrapText="1"/>
    </xf>
    <xf numFmtId="0" fontId="9" fillId="2" borderId="11" xfId="0" applyFont="1" applyFill="1" applyBorder="1"/>
    <xf numFmtId="0" fontId="9" fillId="2" borderId="0" xfId="0" applyFont="1" applyFill="1"/>
    <xf numFmtId="0" fontId="0" fillId="2" borderId="11" xfId="0" applyFill="1" applyBorder="1"/>
    <xf numFmtId="0" fontId="3" fillId="2" borderId="11" xfId="0" applyFont="1" applyFill="1" applyBorder="1" applyAlignment="1">
      <alignment wrapText="1"/>
    </xf>
    <xf numFmtId="0" fontId="0" fillId="2" borderId="0" xfId="0" applyFill="1"/>
    <xf numFmtId="0" fontId="7" fillId="0" borderId="0" xfId="0" applyFont="1" applyAlignment="1">
      <alignment horizontal="center" vertical="center" wrapText="1"/>
    </xf>
    <xf numFmtId="2" fontId="7" fillId="0" borderId="0" xfId="0" applyNumberFormat="1" applyFont="1" applyAlignment="1">
      <alignment horizontal="center" vertical="center" wrapText="1"/>
    </xf>
    <xf numFmtId="2" fontId="7" fillId="0" borderId="0" xfId="0" applyNumberFormat="1" applyFont="1" applyAlignment="1">
      <alignment horizontal="center" vertical="center"/>
    </xf>
    <xf numFmtId="2" fontId="3" fillId="0" borderId="0" xfId="0" applyNumberFormat="1" applyFont="1"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wrapText="1"/>
    </xf>
    <xf numFmtId="2" fontId="3" fillId="0" borderId="12" xfId="0" applyNumberFormat="1" applyFont="1" applyBorder="1" applyAlignment="1">
      <alignment horizontal="center" vertical="center" wrapText="1"/>
    </xf>
    <xf numFmtId="2" fontId="7" fillId="2" borderId="11" xfId="0" applyNumberFormat="1" applyFont="1" applyFill="1" applyBorder="1" applyAlignment="1">
      <alignment horizontal="left" vertical="center" wrapText="1"/>
    </xf>
    <xf numFmtId="0" fontId="3" fillId="2" borderId="0" xfId="0" applyFont="1" applyFill="1" applyAlignment="1">
      <alignment horizontal="center" vertical="center"/>
    </xf>
    <xf numFmtId="2" fontId="3" fillId="2" borderId="11" xfId="0" applyNumberFormat="1" applyFont="1" applyFill="1" applyBorder="1" applyAlignment="1">
      <alignment horizontal="center" vertical="center"/>
    </xf>
    <xf numFmtId="0" fontId="4" fillId="0" borderId="11" xfId="0" applyFont="1" applyBorder="1" applyAlignment="1">
      <alignment horizontal="center" vertical="center" wrapText="1"/>
    </xf>
    <xf numFmtId="2" fontId="7" fillId="2" borderId="13" xfId="0" applyNumberFormat="1" applyFont="1" applyFill="1" applyBorder="1" applyAlignment="1">
      <alignment horizontal="center" vertical="center" wrapText="1"/>
    </xf>
    <xf numFmtId="0" fontId="1" fillId="3" borderId="11" xfId="0" applyFont="1" applyFill="1" applyBorder="1" applyAlignment="1">
      <alignment horizontal="center" vertical="center"/>
    </xf>
    <xf numFmtId="0" fontId="1" fillId="3" borderId="1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3" fillId="0" borderId="0" xfId="0" applyFont="1"/>
    <xf numFmtId="0" fontId="10" fillId="0" borderId="0" xfId="0" applyFont="1"/>
    <xf numFmtId="0" fontId="7" fillId="2" borderId="0" xfId="0" applyFont="1" applyFill="1" applyAlignment="1">
      <alignment horizontal="center" vertical="center" wrapText="1"/>
    </xf>
    <xf numFmtId="2" fontId="7" fillId="2" borderId="0" xfId="0" applyNumberFormat="1" applyFont="1" applyFill="1" applyAlignment="1">
      <alignment horizontal="center" vertical="center" wrapText="1"/>
    </xf>
    <xf numFmtId="2" fontId="7" fillId="2" borderId="0" xfId="0" applyNumberFormat="1" applyFont="1" applyFill="1" applyAlignment="1">
      <alignment horizontal="center" vertical="center"/>
    </xf>
    <xf numFmtId="2" fontId="3" fillId="2" borderId="0" xfId="0" applyNumberFormat="1" applyFont="1" applyFill="1" applyAlignment="1">
      <alignment horizontal="center" vertical="center" wrapText="1"/>
    </xf>
    <xf numFmtId="0" fontId="3" fillId="2" borderId="0" xfId="0" applyFont="1" applyFill="1" applyAlignment="1">
      <alignment wrapText="1"/>
    </xf>
    <xf numFmtId="0" fontId="3" fillId="2" borderId="0" xfId="0" applyFont="1" applyFill="1" applyAlignment="1">
      <alignment horizontal="center" vertical="center" wrapText="1"/>
    </xf>
    <xf numFmtId="0" fontId="0" fillId="0" borderId="13" xfId="0" applyBorder="1"/>
    <xf numFmtId="0" fontId="12" fillId="0" borderId="0" xfId="0" applyFont="1" applyAlignment="1">
      <alignment horizontal="right" vertical="center"/>
    </xf>
    <xf numFmtId="0" fontId="10" fillId="0" borderId="9" xfId="0" applyFont="1" applyBorder="1" applyAlignment="1">
      <alignment horizontal="left" vertical="center" wrapText="1"/>
    </xf>
    <xf numFmtId="0" fontId="0" fillId="0" borderId="6" xfId="0" applyBorder="1" applyAlignment="1">
      <alignment vertical="top" wrapText="1"/>
    </xf>
    <xf numFmtId="0" fontId="10" fillId="3" borderId="11" xfId="0" applyFont="1" applyFill="1" applyBorder="1" applyAlignment="1">
      <alignment horizontal="center" vertical="center" wrapText="1"/>
    </xf>
    <xf numFmtId="0" fontId="3" fillId="0" borderId="0" xfId="0" applyFont="1" applyAlignment="1">
      <alignment vertical="center" wrapText="1"/>
    </xf>
    <xf numFmtId="0" fontId="19" fillId="0" borderId="0" xfId="1" applyAlignment="1">
      <alignment vertical="center"/>
    </xf>
    <xf numFmtId="0" fontId="0" fillId="0" borderId="0" xfId="0" applyAlignment="1">
      <alignment vertical="center"/>
    </xf>
    <xf numFmtId="0" fontId="7" fillId="2" borderId="11" xfId="0" applyFont="1" applyFill="1" applyBorder="1" applyAlignment="1">
      <alignment vertical="center" wrapText="1"/>
    </xf>
    <xf numFmtId="0" fontId="15" fillId="0" borderId="10" xfId="0" applyFont="1" applyBorder="1" applyAlignment="1">
      <alignment horizontal="justify" vertical="center" wrapText="1"/>
    </xf>
    <xf numFmtId="0" fontId="15" fillId="0" borderId="0" xfId="0" applyFont="1" applyAlignment="1">
      <alignment horizontal="justify" vertical="center" wrapText="1"/>
    </xf>
    <xf numFmtId="0" fontId="15" fillId="0" borderId="9"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6"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6"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3"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3"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6"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9" xfId="0" applyFont="1" applyBorder="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99060</xdr:colOff>
      <xdr:row>6</xdr:row>
      <xdr:rowOff>30480</xdr:rowOff>
    </xdr:from>
    <xdr:to>
      <xdr:col>18</xdr:col>
      <xdr:colOff>342900</xdr:colOff>
      <xdr:row>22</xdr:row>
      <xdr:rowOff>10795</xdr:rowOff>
    </xdr:to>
    <xdr:sp macro="" textlink="">
      <xdr:nvSpPr>
        <xdr:cNvPr id="2" name="Taisnstūris 1">
          <a:extLst>
            <a:ext uri="{FF2B5EF4-FFF2-40B4-BE49-F238E27FC236}">
              <a16:creationId xmlns:a16="http://schemas.microsoft.com/office/drawing/2014/main" id="{C1A66A95-7E12-2374-2709-517D71B44BF4}"/>
            </a:ext>
          </a:extLst>
        </xdr:cNvPr>
        <xdr:cNvSpPr/>
      </xdr:nvSpPr>
      <xdr:spPr>
        <a:xfrm>
          <a:off x="3752850" y="1114425"/>
          <a:ext cx="7562850" cy="2876550"/>
        </a:xfrm>
        <a:prstGeom prst="rect">
          <a:avLst/>
        </a:prstGeom>
        <a:solidFill>
          <a:srgbClr val="FBE2D5">
            <a:alpha val="17647"/>
          </a:srgbClr>
        </a:solidFill>
        <a:ln>
          <a:noFill/>
        </a:ln>
      </xdr:spPr>
      <xdr:txBody>
        <a:bodyPr wrap="square" lIns="91425" tIns="91425" rIns="91425" bIns="91425" anchor="ctr" anchorCtr="0">
          <a:noAutofit/>
        </a:bodyPr>
        <a:lstStyle/>
        <a:p>
          <a:pPr algn="l">
            <a:lnSpc>
              <a:spcPct val="107000"/>
            </a:lnSpc>
            <a:spcBef>
              <a:spcPts val="200"/>
            </a:spcBef>
            <a:spcAft>
              <a:spcPts val="600"/>
            </a:spcAft>
            <a:buNone/>
          </a:pPr>
          <a:r>
            <a:rPr lang="lv-LV" sz="11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rPr>
            <a:t> </a:t>
          </a:r>
        </a:p>
      </xdr:txBody>
    </xdr:sp>
    <xdr:clientData/>
  </xdr:twoCellAnchor>
  <xdr:twoCellAnchor>
    <xdr:from>
      <xdr:col>0</xdr:col>
      <xdr:colOff>0</xdr:colOff>
      <xdr:row>1</xdr:row>
      <xdr:rowOff>38100</xdr:rowOff>
    </xdr:from>
    <xdr:to>
      <xdr:col>34</xdr:col>
      <xdr:colOff>590550</xdr:colOff>
      <xdr:row>117</xdr:row>
      <xdr:rowOff>95250</xdr:rowOff>
    </xdr:to>
    <xdr:grpSp>
      <xdr:nvGrpSpPr>
        <xdr:cNvPr id="4" name="Grupa 3">
          <a:extLst>
            <a:ext uri="{FF2B5EF4-FFF2-40B4-BE49-F238E27FC236}">
              <a16:creationId xmlns:a16="http://schemas.microsoft.com/office/drawing/2014/main" id="{58A81C25-F20E-99DE-5190-BE4C42A19E5B}"/>
            </a:ext>
          </a:extLst>
        </xdr:cNvPr>
        <xdr:cNvGrpSpPr>
          <a:grpSpLocks/>
        </xdr:cNvGrpSpPr>
      </xdr:nvGrpSpPr>
      <xdr:grpSpPr>
        <a:xfrm>
          <a:off x="0" y="228600"/>
          <a:ext cx="21316950" cy="22155150"/>
          <a:chOff x="1504568" y="0"/>
          <a:chExt cx="7682865" cy="7560000"/>
        </a:xfrm>
      </xdr:grpSpPr>
      <xdr:grpSp>
        <xdr:nvGrpSpPr>
          <xdr:cNvPr id="5" name="Grupa 4">
            <a:extLst>
              <a:ext uri="{FF2B5EF4-FFF2-40B4-BE49-F238E27FC236}">
                <a16:creationId xmlns:a16="http://schemas.microsoft.com/office/drawing/2014/main" id="{A55F2308-5615-92A4-8D6A-7EEE8639E316}"/>
              </a:ext>
            </a:extLst>
          </xdr:cNvPr>
          <xdr:cNvGrpSpPr>
            <a:grpSpLocks/>
          </xdr:cNvGrpSpPr>
        </xdr:nvGrpSpPr>
        <xdr:grpSpPr>
          <a:xfrm>
            <a:off x="1504568" y="0"/>
            <a:ext cx="7682865" cy="7560000"/>
            <a:chOff x="0" y="0"/>
            <a:chExt cx="7682865" cy="10706825"/>
          </a:xfrm>
        </xdr:grpSpPr>
        <xdr:sp macro="" textlink="">
          <xdr:nvSpPr>
            <xdr:cNvPr id="6" name="Taisnstūris 5">
              <a:extLst>
                <a:ext uri="{FF2B5EF4-FFF2-40B4-BE49-F238E27FC236}">
                  <a16:creationId xmlns:a16="http://schemas.microsoft.com/office/drawing/2014/main" id="{E1119A8E-2B13-01EF-4639-BE3C10C25205}"/>
                </a:ext>
              </a:extLst>
            </xdr:cNvPr>
            <xdr:cNvSpPr/>
          </xdr:nvSpPr>
          <xdr:spPr>
            <a:xfrm>
              <a:off x="0" y="0"/>
              <a:ext cx="7682850" cy="10706825"/>
            </a:xfrm>
            <a:prstGeom prst="rect">
              <a:avLst/>
            </a:prstGeom>
            <a:noFill/>
            <a:ln>
              <a:noFill/>
            </a:ln>
          </xdr:spPr>
          <xdr:txBody>
            <a:bodyPr wrap="square" lIns="91425" tIns="91425" rIns="91425" bIns="91425" anchor="ctr" anchorCtr="0">
              <a:noAutofit/>
            </a:bodyPr>
            <a:lstStyle/>
            <a:p>
              <a:pPr algn="l">
                <a:lnSpc>
                  <a:spcPct val="107000"/>
                </a:lnSpc>
                <a:spcBef>
                  <a:spcPts val="200"/>
                </a:spcBef>
                <a:spcAft>
                  <a:spcPts val="600"/>
                </a:spcAft>
                <a:buNone/>
              </a:pPr>
              <a:r>
                <a:rPr lang="lv-LV" sz="11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rPr>
                <a:t> </a:t>
              </a:r>
            </a:p>
          </xdr:txBody>
        </xdr:sp>
        <xdr:grpSp>
          <xdr:nvGrpSpPr>
            <xdr:cNvPr id="7" name="Grupa 6">
              <a:extLst>
                <a:ext uri="{FF2B5EF4-FFF2-40B4-BE49-F238E27FC236}">
                  <a16:creationId xmlns:a16="http://schemas.microsoft.com/office/drawing/2014/main" id="{B4552009-7673-1241-C2ED-E4CD975460B5}"/>
                </a:ext>
              </a:extLst>
            </xdr:cNvPr>
            <xdr:cNvGrpSpPr>
              <a:grpSpLocks/>
            </xdr:cNvGrpSpPr>
          </xdr:nvGrpSpPr>
          <xdr:grpSpPr>
            <a:xfrm>
              <a:off x="0" y="0"/>
              <a:ext cx="7682865" cy="10706825"/>
              <a:chOff x="0" y="0"/>
              <a:chExt cx="7682865" cy="10706825"/>
            </a:xfrm>
          </xdr:grpSpPr>
          <xdr:pic>
            <xdr:nvPicPr>
              <xdr:cNvPr id="9" name="Shape 5">
                <a:extLst>
                  <a:ext uri="{FF2B5EF4-FFF2-40B4-BE49-F238E27FC236}">
                    <a16:creationId xmlns:a16="http://schemas.microsoft.com/office/drawing/2014/main" id="{7D393DC9-D9C5-EC3C-AC5E-5EB299DB0738}"/>
                  </a:ext>
                </a:extLst>
              </xdr:cNvPr>
              <xdr:cNvPicPr preferRelativeResize="0">
                <a:picLocks noChangeAspect="1"/>
              </xdr:cNvPicPr>
            </xdr:nvPicPr>
            <xdr:blipFill>
              <a:blip xmlns:r="http://schemas.openxmlformats.org/officeDocument/2006/relationships" r:embed="rId1"/>
              <a:srcRect l="-53"/>
              <a:stretch>
                <a:fillRect/>
              </a:stretch>
            </xdr:blipFill>
            <xdr:spPr>
              <a:xfrm>
                <a:off x="97971" y="0"/>
                <a:ext cx="7581900" cy="2913380"/>
              </a:xfrm>
              <a:prstGeom prst="rect">
                <a:avLst/>
              </a:prstGeom>
              <a:noFill/>
              <a:ln>
                <a:noFill/>
              </a:ln>
            </xdr:spPr>
          </xdr:pic>
          <xdr:grpSp>
            <xdr:nvGrpSpPr>
              <xdr:cNvPr id="10" name="Grupa 9">
                <a:extLst>
                  <a:ext uri="{FF2B5EF4-FFF2-40B4-BE49-F238E27FC236}">
                    <a16:creationId xmlns:a16="http://schemas.microsoft.com/office/drawing/2014/main" id="{142AF275-28D5-C4AB-C268-55051FB46C68}"/>
                  </a:ext>
                </a:extLst>
              </xdr:cNvPr>
              <xdr:cNvGrpSpPr>
                <a:grpSpLocks/>
              </xdr:cNvGrpSpPr>
            </xdr:nvGrpSpPr>
            <xdr:grpSpPr>
              <a:xfrm>
                <a:off x="108857" y="8011885"/>
                <a:ext cx="7548489" cy="2694940"/>
                <a:chOff x="0" y="0"/>
                <a:chExt cx="7548489" cy="2694940"/>
              </a:xfrm>
            </xdr:grpSpPr>
            <xdr:pic>
              <xdr:nvPicPr>
                <xdr:cNvPr id="12" name="Shape 7">
                  <a:extLst>
                    <a:ext uri="{FF2B5EF4-FFF2-40B4-BE49-F238E27FC236}">
                      <a16:creationId xmlns:a16="http://schemas.microsoft.com/office/drawing/2014/main" id="{64A2AB5A-1D75-1A42-E7C0-7929679A2801}"/>
                    </a:ext>
                  </a:extLst>
                </xdr:cNvPr>
                <xdr:cNvPicPr preferRelativeResize="0">
                  <a:picLocks noChangeAspect="1"/>
                </xdr:cNvPicPr>
              </xdr:nvPicPr>
              <xdr:blipFill>
                <a:blip xmlns:r="http://schemas.openxmlformats.org/officeDocument/2006/relationships" r:embed="rId2"/>
                <a:srcRect l="1065" t="10311" r="15142"/>
                <a:stretch>
                  <a:fillRect/>
                </a:stretch>
              </xdr:blipFill>
              <xdr:spPr>
                <a:xfrm>
                  <a:off x="3768969" y="0"/>
                  <a:ext cx="3779520" cy="2694940"/>
                </a:xfrm>
                <a:prstGeom prst="rect">
                  <a:avLst/>
                </a:prstGeom>
                <a:noFill/>
                <a:ln>
                  <a:noFill/>
                </a:ln>
              </xdr:spPr>
            </xdr:pic>
            <xdr:pic>
              <xdr:nvPicPr>
                <xdr:cNvPr id="13" name="Shape 8">
                  <a:extLst>
                    <a:ext uri="{FF2B5EF4-FFF2-40B4-BE49-F238E27FC236}">
                      <a16:creationId xmlns:a16="http://schemas.microsoft.com/office/drawing/2014/main" id="{C58BAE40-AB5D-F5D1-D16C-53BBC0A0DBF9}"/>
                    </a:ext>
                  </a:extLst>
                </xdr:cNvPr>
                <xdr:cNvPicPr preferRelativeResize="0">
                  <a:picLocks noChangeAspect="1"/>
                </xdr:cNvPicPr>
              </xdr:nvPicPr>
              <xdr:blipFill>
                <a:blip xmlns:r="http://schemas.openxmlformats.org/officeDocument/2006/relationships" r:embed="rId3"/>
                <a:stretch>
                  <a:fillRect/>
                </a:stretch>
              </xdr:blipFill>
              <xdr:spPr>
                <a:xfrm>
                  <a:off x="0" y="0"/>
                  <a:ext cx="3778885" cy="2693670"/>
                </a:xfrm>
                <a:prstGeom prst="rect">
                  <a:avLst/>
                </a:prstGeom>
                <a:noFill/>
                <a:ln>
                  <a:noFill/>
                </a:ln>
              </xdr:spPr>
            </xdr:pic>
          </xdr:grpSp>
          <xdr:sp macro="" textlink="">
            <xdr:nvSpPr>
              <xdr:cNvPr id="11" name="Taisnstūris 10">
                <a:extLst>
                  <a:ext uri="{FF2B5EF4-FFF2-40B4-BE49-F238E27FC236}">
                    <a16:creationId xmlns:a16="http://schemas.microsoft.com/office/drawing/2014/main" id="{CBA6089D-C3DF-5726-C2E0-DDFAA883889D}"/>
                  </a:ext>
                </a:extLst>
              </xdr:cNvPr>
              <xdr:cNvSpPr/>
            </xdr:nvSpPr>
            <xdr:spPr>
              <a:xfrm>
                <a:off x="0" y="2906485"/>
                <a:ext cx="7682865" cy="5212080"/>
              </a:xfrm>
              <a:prstGeom prst="rect">
                <a:avLst/>
              </a:prstGeom>
              <a:solidFill>
                <a:srgbClr val="EE7532"/>
              </a:solidFill>
              <a:ln>
                <a:noFill/>
              </a:ln>
            </xdr:spPr>
            <xdr:txBody>
              <a:bodyPr wrap="square" lIns="274300" tIns="45700" rIns="274300" bIns="45700" anchor="ctr" anchorCtr="0">
                <a:noAutofit/>
              </a:bodyPr>
              <a:lstStyle/>
              <a:p>
                <a:pPr marL="89535" algn="ctr">
                  <a:lnSpc>
                    <a:spcPct val="107000"/>
                  </a:lnSpc>
                  <a:spcBef>
                    <a:spcPts val="200"/>
                  </a:spcBef>
                  <a:spcAft>
                    <a:spcPts val="600"/>
                  </a:spcAft>
                  <a:buNone/>
                </a:pPr>
                <a:r>
                  <a:rPr lang="lv-LV" sz="15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Preiļu novada</a:t>
                </a:r>
                <a:endParaRPr lang="lv-LV" sz="150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endParaRPr>
              </a:p>
              <a:p>
                <a:pPr algn="ctr">
                  <a:lnSpc>
                    <a:spcPct val="107000"/>
                  </a:lnSpc>
                  <a:spcBef>
                    <a:spcPts val="200"/>
                  </a:spcBef>
                  <a:spcAft>
                    <a:spcPts val="600"/>
                  </a:spcAft>
                  <a:buNone/>
                </a:pPr>
                <a:r>
                  <a:rPr lang="lv-LV" sz="12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 </a:t>
                </a:r>
                <a:r>
                  <a:rPr lang="lv-LV" sz="11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attīstības programma </a:t>
                </a:r>
                <a:endParaRPr lang="lv-LV" sz="110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endParaRPr>
              </a:p>
              <a:p>
                <a:pPr algn="ctr">
                  <a:lnSpc>
                    <a:spcPct val="107000"/>
                  </a:lnSpc>
                  <a:spcBef>
                    <a:spcPts val="200"/>
                  </a:spcBef>
                  <a:spcAft>
                    <a:spcPts val="600"/>
                  </a:spcAft>
                  <a:buNone/>
                </a:pPr>
                <a:r>
                  <a:rPr lang="lv-LV" sz="11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2022. – 2029. gadam</a:t>
                </a:r>
                <a:endParaRPr lang="lv-LV" sz="110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endParaRPr>
              </a:p>
              <a:p>
                <a:pPr algn="ctr">
                  <a:lnSpc>
                    <a:spcPct val="107000"/>
                  </a:lnSpc>
                  <a:spcBef>
                    <a:spcPts val="200"/>
                  </a:spcBef>
                  <a:spcAft>
                    <a:spcPts val="600"/>
                  </a:spcAft>
                  <a:buNone/>
                </a:pPr>
                <a:r>
                  <a:rPr lang="lv-LV" sz="11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rPr>
                  <a:t> </a:t>
                </a:r>
              </a:p>
              <a:p>
                <a:pPr algn="ctr">
                  <a:lnSpc>
                    <a:spcPct val="107000"/>
                  </a:lnSpc>
                  <a:spcBef>
                    <a:spcPts val="200"/>
                  </a:spcBef>
                  <a:spcAft>
                    <a:spcPts val="600"/>
                  </a:spcAft>
                  <a:buNone/>
                </a:pPr>
                <a:r>
                  <a:rPr lang="lv-LV" sz="8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Investīciju plāns </a:t>
                </a:r>
              </a:p>
              <a:p>
                <a:pPr algn="ctr">
                  <a:lnSpc>
                    <a:spcPct val="107000"/>
                  </a:lnSpc>
                  <a:spcBef>
                    <a:spcPts val="200"/>
                  </a:spcBef>
                  <a:spcAft>
                    <a:spcPts val="600"/>
                  </a:spcAft>
                  <a:buNone/>
                </a:pPr>
                <a:r>
                  <a:rPr lang="lv-LV" sz="8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2026. - 2029. gadam </a:t>
                </a:r>
              </a:p>
            </xdr:txBody>
          </xdr:sp>
        </xdr:grpSp>
        <xdr:sp macro="" textlink="">
          <xdr:nvSpPr>
            <xdr:cNvPr id="8" name="Taisnstūris 7">
              <a:extLst>
                <a:ext uri="{FF2B5EF4-FFF2-40B4-BE49-F238E27FC236}">
                  <a16:creationId xmlns:a16="http://schemas.microsoft.com/office/drawing/2014/main" id="{0B135328-2E9A-B8E9-24F1-FCC602A67FF8}"/>
                </a:ext>
              </a:extLst>
            </xdr:cNvPr>
            <xdr:cNvSpPr/>
          </xdr:nvSpPr>
          <xdr:spPr>
            <a:xfrm>
              <a:off x="56407" y="6925"/>
              <a:ext cx="7559375" cy="2906461"/>
            </a:xfrm>
            <a:prstGeom prst="rect">
              <a:avLst/>
            </a:prstGeom>
            <a:solidFill>
              <a:srgbClr val="FBE2D5">
                <a:alpha val="17647"/>
              </a:srgbClr>
            </a:solidFill>
            <a:ln>
              <a:noFill/>
            </a:ln>
          </xdr:spPr>
          <xdr:txBody>
            <a:bodyPr wrap="square" lIns="91425" tIns="91425" rIns="91425" bIns="91425" anchor="ctr" anchorCtr="0">
              <a:noAutofit/>
            </a:bodyPr>
            <a:lstStyle/>
            <a:p>
              <a:pPr algn="l">
                <a:lnSpc>
                  <a:spcPct val="107000"/>
                </a:lnSpc>
                <a:spcBef>
                  <a:spcPts val="200"/>
                </a:spcBef>
                <a:spcAft>
                  <a:spcPts val="600"/>
                </a:spcAft>
                <a:buNone/>
              </a:pPr>
              <a:r>
                <a:rPr lang="lv-LV" sz="11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rPr>
                <a:t> </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eolatvija.lv/geo/tap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233F4-FDE2-4D50-915F-6D2423F61D96}">
  <dimension ref="A1"/>
  <sheetViews>
    <sheetView tabSelected="1" topLeftCell="A7" zoomScale="40" zoomScaleNormal="40" workbookViewId="0">
      <selection activeCell="AM24" sqref="AM24"/>
    </sheetView>
  </sheetViews>
  <sheetFormatPr defaultRowHeight="14.4" x14ac:dyDescent="0.3"/>
  <cols>
    <col min="39" max="39" width="0" hidden="1"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K130"/>
  <sheetViews>
    <sheetView zoomScale="85" zoomScaleNormal="85" workbookViewId="0">
      <selection activeCell="A100" sqref="A100"/>
    </sheetView>
  </sheetViews>
  <sheetFormatPr defaultRowHeight="14.4" x14ac:dyDescent="0.3"/>
  <cols>
    <col min="1" max="1" width="11.5546875" customWidth="1"/>
    <col min="2" max="2" width="21.44140625" customWidth="1"/>
    <col min="3" max="4" width="13.5546875" customWidth="1"/>
    <col min="5" max="5" width="10.33203125" customWidth="1"/>
    <col min="6" max="6" width="10.109375" customWidth="1"/>
    <col min="7" max="7" width="10.33203125" customWidth="1"/>
    <col min="8" max="8" width="11.109375" customWidth="1"/>
    <col min="9" max="9" width="12.88671875" customWidth="1"/>
    <col min="10" max="11" width="11.6640625" customWidth="1"/>
    <col min="12" max="13" width="11.44140625" customWidth="1"/>
    <col min="14" max="14" width="14.33203125" customWidth="1"/>
    <col min="15" max="15" width="11.33203125" customWidth="1"/>
    <col min="16" max="16" width="12.109375" customWidth="1"/>
    <col min="17" max="17" width="11.109375" customWidth="1"/>
    <col min="18" max="18" width="14.33203125" customWidth="1"/>
    <col min="19" max="19" width="10.33203125" customWidth="1"/>
  </cols>
  <sheetData>
    <row r="1" spans="1:21" ht="96.6" x14ac:dyDescent="0.3">
      <c r="A1" s="74" t="s">
        <v>0</v>
      </c>
      <c r="B1" s="75" t="s">
        <v>420</v>
      </c>
      <c r="C1" s="76" t="s">
        <v>282</v>
      </c>
      <c r="D1" s="76" t="s">
        <v>424</v>
      </c>
      <c r="E1" s="75" t="s">
        <v>1</v>
      </c>
      <c r="F1" s="75" t="s">
        <v>2</v>
      </c>
      <c r="G1" s="75" t="s">
        <v>3</v>
      </c>
      <c r="H1" s="75" t="s">
        <v>283</v>
      </c>
      <c r="I1" s="75" t="s">
        <v>4</v>
      </c>
      <c r="J1" s="75" t="s">
        <v>284</v>
      </c>
      <c r="K1" s="75" t="s">
        <v>425</v>
      </c>
      <c r="L1" s="75" t="s">
        <v>5</v>
      </c>
      <c r="M1" s="75" t="s">
        <v>6</v>
      </c>
      <c r="N1" s="76" t="s">
        <v>13</v>
      </c>
      <c r="O1" s="75" t="s">
        <v>7</v>
      </c>
      <c r="P1" s="75" t="s">
        <v>8</v>
      </c>
      <c r="Q1" s="75" t="s">
        <v>9</v>
      </c>
      <c r="R1" s="75" t="s">
        <v>10</v>
      </c>
      <c r="S1" s="75" t="s">
        <v>11</v>
      </c>
    </row>
    <row r="2" spans="1:21" ht="214.2" customHeight="1" x14ac:dyDescent="0.3">
      <c r="A2" s="28" t="s">
        <v>14</v>
      </c>
      <c r="B2" s="31" t="s">
        <v>325</v>
      </c>
      <c r="C2" s="31" t="s">
        <v>12</v>
      </c>
      <c r="D2" s="31" t="s">
        <v>16</v>
      </c>
      <c r="E2" s="30" t="s">
        <v>17</v>
      </c>
      <c r="F2" s="30" t="s">
        <v>44</v>
      </c>
      <c r="G2" s="30" t="s">
        <v>18</v>
      </c>
      <c r="H2" s="33" t="s">
        <v>15</v>
      </c>
      <c r="I2" s="34">
        <v>1937156</v>
      </c>
      <c r="J2" s="29">
        <v>1646582</v>
      </c>
      <c r="K2" s="29">
        <v>290574</v>
      </c>
      <c r="L2" s="29">
        <v>0</v>
      </c>
      <c r="M2" s="29">
        <v>0</v>
      </c>
      <c r="N2" s="15" t="s">
        <v>426</v>
      </c>
      <c r="O2" s="32">
        <v>2024</v>
      </c>
      <c r="P2" s="32">
        <v>2026</v>
      </c>
      <c r="Q2" s="31" t="s">
        <v>19</v>
      </c>
      <c r="R2" s="16"/>
      <c r="S2" s="14"/>
    </row>
    <row r="3" spans="1:21" ht="96.6" x14ac:dyDescent="0.3">
      <c r="A3" s="28" t="s">
        <v>21</v>
      </c>
      <c r="B3" s="31" t="s">
        <v>20</v>
      </c>
      <c r="C3" s="31" t="s">
        <v>12</v>
      </c>
      <c r="D3" s="31" t="s">
        <v>16</v>
      </c>
      <c r="E3" s="30" t="s">
        <v>17</v>
      </c>
      <c r="F3" s="30" t="s">
        <v>44</v>
      </c>
      <c r="G3" s="30" t="s">
        <v>18</v>
      </c>
      <c r="H3" s="33" t="s">
        <v>15</v>
      </c>
      <c r="I3" s="35">
        <v>1444048.23</v>
      </c>
      <c r="J3" s="35">
        <v>1182441</v>
      </c>
      <c r="K3" s="35">
        <v>171607.23</v>
      </c>
      <c r="L3" s="35">
        <v>0</v>
      </c>
      <c r="M3" s="35">
        <v>90000</v>
      </c>
      <c r="N3" s="21" t="s">
        <v>427</v>
      </c>
      <c r="O3" s="33">
        <v>2024</v>
      </c>
      <c r="P3" s="33">
        <v>2027</v>
      </c>
      <c r="Q3" s="36" t="s">
        <v>22</v>
      </c>
      <c r="R3" s="19"/>
      <c r="S3" s="20"/>
      <c r="U3" s="27"/>
    </row>
    <row r="4" spans="1:21" ht="165.6" x14ac:dyDescent="0.3">
      <c r="A4" s="22" t="s">
        <v>23</v>
      </c>
      <c r="B4" s="36" t="s">
        <v>346</v>
      </c>
      <c r="C4" s="36" t="s">
        <v>12</v>
      </c>
      <c r="D4" s="36" t="s">
        <v>16</v>
      </c>
      <c r="E4" s="32" t="s">
        <v>17</v>
      </c>
      <c r="F4" s="32" t="s">
        <v>44</v>
      </c>
      <c r="G4" s="32" t="s">
        <v>18</v>
      </c>
      <c r="H4" s="43" t="s">
        <v>15</v>
      </c>
      <c r="I4" s="49">
        <f>J4+K4+M4</f>
        <v>1171112.71</v>
      </c>
      <c r="J4" s="49">
        <v>327739.56</v>
      </c>
      <c r="K4" s="49">
        <v>824592.08</v>
      </c>
      <c r="L4" s="49">
        <v>0</v>
      </c>
      <c r="M4" s="49">
        <v>18781.07</v>
      </c>
      <c r="N4" s="54" t="s">
        <v>428</v>
      </c>
      <c r="O4" s="43">
        <v>2025</v>
      </c>
      <c r="P4" s="43">
        <v>2027</v>
      </c>
      <c r="Q4" s="43" t="s">
        <v>310</v>
      </c>
      <c r="R4" s="42" t="s">
        <v>309</v>
      </c>
      <c r="S4" s="14"/>
    </row>
    <row r="5" spans="1:21" ht="118.2" customHeight="1" x14ac:dyDescent="0.3">
      <c r="A5" s="22" t="s">
        <v>24</v>
      </c>
      <c r="B5" s="43" t="s">
        <v>429</v>
      </c>
      <c r="C5" s="36" t="s">
        <v>12</v>
      </c>
      <c r="D5" s="36" t="s">
        <v>16</v>
      </c>
      <c r="E5" s="32" t="s">
        <v>17</v>
      </c>
      <c r="F5" s="32" t="s">
        <v>44</v>
      </c>
      <c r="G5" s="32" t="s">
        <v>18</v>
      </c>
      <c r="H5" s="43" t="s">
        <v>65</v>
      </c>
      <c r="I5" s="49">
        <v>2941140.01</v>
      </c>
      <c r="J5" s="49">
        <v>263972.08</v>
      </c>
      <c r="K5" s="49">
        <v>2499969</v>
      </c>
      <c r="L5" s="49">
        <v>0</v>
      </c>
      <c r="M5" s="48">
        <v>177198.93</v>
      </c>
      <c r="N5" s="54" t="s">
        <v>430</v>
      </c>
      <c r="O5" s="43">
        <v>2024</v>
      </c>
      <c r="P5" s="43">
        <v>2026</v>
      </c>
      <c r="Q5" s="36" t="s">
        <v>432</v>
      </c>
      <c r="R5" s="43" t="s">
        <v>431</v>
      </c>
      <c r="S5" s="14"/>
    </row>
    <row r="6" spans="1:21" ht="118.2" customHeight="1" x14ac:dyDescent="0.3">
      <c r="A6" s="22" t="s">
        <v>26</v>
      </c>
      <c r="B6" s="43" t="s">
        <v>316</v>
      </c>
      <c r="C6" s="73" t="s">
        <v>171</v>
      </c>
      <c r="D6" s="49" t="s">
        <v>16</v>
      </c>
      <c r="E6" s="48" t="s">
        <v>17</v>
      </c>
      <c r="F6" s="48" t="s">
        <v>44</v>
      </c>
      <c r="G6" s="48" t="s">
        <v>18</v>
      </c>
      <c r="H6" s="49" t="s">
        <v>15</v>
      </c>
      <c r="I6" s="49">
        <v>800000</v>
      </c>
      <c r="J6" s="49">
        <f>I6*15%</f>
        <v>120000</v>
      </c>
      <c r="K6" s="48">
        <f>I6*85%</f>
        <v>680000</v>
      </c>
      <c r="L6" s="48">
        <v>0</v>
      </c>
      <c r="M6" s="48">
        <v>0</v>
      </c>
      <c r="N6" s="93" t="s">
        <v>433</v>
      </c>
      <c r="O6" s="43">
        <v>2026</v>
      </c>
      <c r="P6" s="43">
        <v>2028</v>
      </c>
      <c r="Q6" s="43" t="s">
        <v>434</v>
      </c>
      <c r="R6" s="56"/>
      <c r="S6" s="14"/>
    </row>
    <row r="7" spans="1:21" ht="78" customHeight="1" x14ac:dyDescent="0.3">
      <c r="A7" s="22" t="s">
        <v>28</v>
      </c>
      <c r="B7" s="43" t="s">
        <v>435</v>
      </c>
      <c r="C7" s="73" t="s">
        <v>171</v>
      </c>
      <c r="D7" s="49" t="s">
        <v>16</v>
      </c>
      <c r="E7" s="48" t="s">
        <v>17</v>
      </c>
      <c r="F7" s="48" t="s">
        <v>44</v>
      </c>
      <c r="G7" s="48" t="s">
        <v>18</v>
      </c>
      <c r="H7" s="49" t="s">
        <v>169</v>
      </c>
      <c r="I7" s="49">
        <v>1111331</v>
      </c>
      <c r="J7" s="49">
        <f>I7-K7</f>
        <v>111132.65000000002</v>
      </c>
      <c r="K7" s="48">
        <v>1000198.35</v>
      </c>
      <c r="L7" s="48">
        <v>0</v>
      </c>
      <c r="M7" s="48">
        <v>0</v>
      </c>
      <c r="N7" s="93" t="s">
        <v>436</v>
      </c>
      <c r="O7" s="43">
        <v>2026</v>
      </c>
      <c r="P7" s="43">
        <v>2028</v>
      </c>
      <c r="Q7" s="43" t="s">
        <v>434</v>
      </c>
      <c r="R7" s="56"/>
      <c r="S7" s="14"/>
    </row>
    <row r="8" spans="1:21" ht="166.8" customHeight="1" x14ac:dyDescent="0.3">
      <c r="A8" s="22" t="s">
        <v>30</v>
      </c>
      <c r="B8" s="72" t="s">
        <v>27</v>
      </c>
      <c r="C8" s="31" t="s">
        <v>12</v>
      </c>
      <c r="D8" s="31" t="s">
        <v>16</v>
      </c>
      <c r="E8" s="30" t="s">
        <v>17</v>
      </c>
      <c r="F8" s="30" t="s">
        <v>44</v>
      </c>
      <c r="G8" s="32" t="s">
        <v>25</v>
      </c>
      <c r="H8" s="36" t="s">
        <v>15</v>
      </c>
      <c r="I8" s="53">
        <v>100000</v>
      </c>
      <c r="J8" s="53">
        <v>0</v>
      </c>
      <c r="K8" s="53">
        <v>100000</v>
      </c>
      <c r="L8" s="53">
        <v>0</v>
      </c>
      <c r="M8" s="53">
        <v>0</v>
      </c>
      <c r="N8" s="21" t="s">
        <v>437</v>
      </c>
      <c r="O8" s="31">
        <v>2022</v>
      </c>
      <c r="P8" s="31">
        <v>2026</v>
      </c>
      <c r="Q8" s="31" t="s">
        <v>265</v>
      </c>
      <c r="R8" s="18"/>
      <c r="S8" s="20"/>
    </row>
    <row r="9" spans="1:21" ht="96.6" x14ac:dyDescent="0.3">
      <c r="A9" s="22" t="s">
        <v>33</v>
      </c>
      <c r="B9" s="31" t="s">
        <v>31</v>
      </c>
      <c r="C9" s="31" t="s">
        <v>12</v>
      </c>
      <c r="D9" s="31" t="s">
        <v>16</v>
      </c>
      <c r="E9" s="30" t="s">
        <v>17</v>
      </c>
      <c r="F9" s="30" t="s">
        <v>44</v>
      </c>
      <c r="G9" s="32" t="s">
        <v>29</v>
      </c>
      <c r="H9" s="36" t="s">
        <v>15</v>
      </c>
      <c r="I9" s="53">
        <v>10000</v>
      </c>
      <c r="J9" s="53">
        <v>8500</v>
      </c>
      <c r="K9" s="53">
        <v>1000</v>
      </c>
      <c r="L9" s="53">
        <v>500</v>
      </c>
      <c r="M9" s="53">
        <v>0</v>
      </c>
      <c r="N9" s="15" t="s">
        <v>438</v>
      </c>
      <c r="O9" s="31">
        <v>2026</v>
      </c>
      <c r="P9" s="31">
        <v>2029</v>
      </c>
      <c r="Q9" s="31" t="s">
        <v>32</v>
      </c>
      <c r="R9" s="38"/>
      <c r="S9" s="37"/>
    </row>
    <row r="10" spans="1:21" ht="193.2" x14ac:dyDescent="0.3">
      <c r="A10" s="22" t="s">
        <v>37</v>
      </c>
      <c r="B10" s="31" t="s">
        <v>324</v>
      </c>
      <c r="C10" s="31" t="s">
        <v>171</v>
      </c>
      <c r="D10" s="31" t="s">
        <v>16</v>
      </c>
      <c r="E10" s="30" t="s">
        <v>17</v>
      </c>
      <c r="F10" s="30" t="s">
        <v>44</v>
      </c>
      <c r="G10" s="32" t="s">
        <v>29</v>
      </c>
      <c r="H10" s="36" t="s">
        <v>15</v>
      </c>
      <c r="I10" s="53">
        <v>100000</v>
      </c>
      <c r="J10" s="53">
        <v>20000</v>
      </c>
      <c r="K10" s="53">
        <v>80000</v>
      </c>
      <c r="L10" s="53">
        <v>0</v>
      </c>
      <c r="M10" s="53">
        <v>0</v>
      </c>
      <c r="N10" s="14" t="s">
        <v>266</v>
      </c>
      <c r="O10" s="36">
        <v>2026</v>
      </c>
      <c r="P10" s="36">
        <v>2027</v>
      </c>
      <c r="Q10" s="31" t="s">
        <v>170</v>
      </c>
      <c r="R10" s="38"/>
      <c r="S10" s="37"/>
    </row>
    <row r="11" spans="1:21" ht="174" customHeight="1" x14ac:dyDescent="0.3">
      <c r="A11" s="22" t="s">
        <v>39</v>
      </c>
      <c r="B11" s="36" t="s">
        <v>439</v>
      </c>
      <c r="C11" s="36" t="s">
        <v>12</v>
      </c>
      <c r="D11" s="36" t="s">
        <v>16</v>
      </c>
      <c r="E11" s="32" t="s">
        <v>17</v>
      </c>
      <c r="F11" s="32" t="s">
        <v>44</v>
      </c>
      <c r="G11" s="32" t="s">
        <v>299</v>
      </c>
      <c r="H11" s="36" t="s">
        <v>65</v>
      </c>
      <c r="I11" s="55">
        <v>316814.3</v>
      </c>
      <c r="J11" s="55">
        <v>63362.86</v>
      </c>
      <c r="K11" s="55">
        <v>253451.44</v>
      </c>
      <c r="L11" s="55">
        <v>0</v>
      </c>
      <c r="M11" s="55">
        <v>0</v>
      </c>
      <c r="N11" s="23" t="s">
        <v>300</v>
      </c>
      <c r="O11" s="36">
        <v>2024</v>
      </c>
      <c r="P11" s="36">
        <v>2026</v>
      </c>
      <c r="Q11" s="36" t="s">
        <v>301</v>
      </c>
      <c r="R11" s="43" t="s">
        <v>302</v>
      </c>
      <c r="S11" s="52"/>
    </row>
    <row r="12" spans="1:21" ht="110.4" x14ac:dyDescent="0.3">
      <c r="A12" s="39" t="s">
        <v>48</v>
      </c>
      <c r="B12" s="33" t="s">
        <v>34</v>
      </c>
      <c r="C12" s="33" t="s">
        <v>12</v>
      </c>
      <c r="D12" s="33" t="s">
        <v>16</v>
      </c>
      <c r="E12" s="41" t="s">
        <v>17</v>
      </c>
      <c r="F12" s="41" t="s">
        <v>44</v>
      </c>
      <c r="G12" s="42" t="s">
        <v>29</v>
      </c>
      <c r="H12" s="43" t="s">
        <v>15</v>
      </c>
      <c r="I12" s="53">
        <v>80000</v>
      </c>
      <c r="J12" s="53">
        <v>40000</v>
      </c>
      <c r="K12" s="53">
        <v>40000</v>
      </c>
      <c r="L12" s="53">
        <v>0</v>
      </c>
      <c r="M12" s="53">
        <v>0</v>
      </c>
      <c r="N12" s="15" t="s">
        <v>440</v>
      </c>
      <c r="O12" s="31">
        <v>2026</v>
      </c>
      <c r="P12" s="31">
        <v>2029</v>
      </c>
      <c r="Q12" s="31" t="s">
        <v>35</v>
      </c>
      <c r="R12" s="16"/>
      <c r="S12" s="14"/>
    </row>
    <row r="13" spans="1:21" ht="346.8" customHeight="1" x14ac:dyDescent="0.3">
      <c r="A13" s="24" t="s">
        <v>49</v>
      </c>
      <c r="B13" s="31" t="s">
        <v>38</v>
      </c>
      <c r="C13" s="31" t="s">
        <v>12</v>
      </c>
      <c r="D13" s="31" t="s">
        <v>16</v>
      </c>
      <c r="E13" s="30" t="s">
        <v>17</v>
      </c>
      <c r="F13" s="32" t="s">
        <v>45</v>
      </c>
      <c r="G13" s="32" t="s">
        <v>36</v>
      </c>
      <c r="H13" s="36" t="s">
        <v>15</v>
      </c>
      <c r="I13" s="53">
        <v>29000</v>
      </c>
      <c r="J13" s="53">
        <v>9000</v>
      </c>
      <c r="K13" s="53">
        <v>20000</v>
      </c>
      <c r="L13" s="53">
        <v>0</v>
      </c>
      <c r="M13" s="53">
        <v>0</v>
      </c>
      <c r="N13" s="21" t="s">
        <v>441</v>
      </c>
      <c r="O13" s="31">
        <v>2026</v>
      </c>
      <c r="P13" s="31">
        <v>2029</v>
      </c>
      <c r="Q13" s="31" t="s">
        <v>285</v>
      </c>
      <c r="R13" s="38"/>
      <c r="S13" s="26"/>
    </row>
    <row r="14" spans="1:21" ht="409.2" customHeight="1" x14ac:dyDescent="0.3">
      <c r="A14" s="22" t="s">
        <v>51</v>
      </c>
      <c r="B14" s="31" t="s">
        <v>267</v>
      </c>
      <c r="C14" s="31" t="s">
        <v>12</v>
      </c>
      <c r="D14" s="31" t="s">
        <v>16</v>
      </c>
      <c r="E14" s="30" t="s">
        <v>17</v>
      </c>
      <c r="F14" s="32" t="s">
        <v>45</v>
      </c>
      <c r="G14" s="32" t="s">
        <v>36</v>
      </c>
      <c r="H14" s="36" t="s">
        <v>15</v>
      </c>
      <c r="I14" s="53">
        <v>7000</v>
      </c>
      <c r="J14" s="53">
        <v>0</v>
      </c>
      <c r="K14" s="53">
        <v>7000</v>
      </c>
      <c r="L14" s="53">
        <v>0</v>
      </c>
      <c r="M14" s="53">
        <v>0</v>
      </c>
      <c r="N14" s="15" t="s">
        <v>442</v>
      </c>
      <c r="O14" s="31">
        <v>2026</v>
      </c>
      <c r="P14" s="31">
        <v>2029</v>
      </c>
      <c r="Q14" s="31" t="s">
        <v>40</v>
      </c>
      <c r="R14" s="38"/>
      <c r="S14" s="37"/>
    </row>
    <row r="15" spans="1:21" ht="165.6" x14ac:dyDescent="0.3">
      <c r="A15" s="22" t="s">
        <v>53</v>
      </c>
      <c r="B15" s="31" t="s">
        <v>288</v>
      </c>
      <c r="C15" s="31" t="s">
        <v>12</v>
      </c>
      <c r="D15" s="31" t="s">
        <v>16</v>
      </c>
      <c r="E15" s="30" t="s">
        <v>17</v>
      </c>
      <c r="F15" s="32" t="s">
        <v>45</v>
      </c>
      <c r="G15" s="32" t="s">
        <v>36</v>
      </c>
      <c r="H15" s="36" t="s">
        <v>15</v>
      </c>
      <c r="I15" s="53">
        <v>60000</v>
      </c>
      <c r="J15" s="53">
        <v>0</v>
      </c>
      <c r="K15" s="53">
        <v>0</v>
      </c>
      <c r="L15" s="53">
        <v>0</v>
      </c>
      <c r="M15" s="53">
        <v>0</v>
      </c>
      <c r="N15" s="15" t="s">
        <v>286</v>
      </c>
      <c r="O15" s="31">
        <v>2026</v>
      </c>
      <c r="P15" s="31">
        <v>2029</v>
      </c>
      <c r="Q15" s="31" t="s">
        <v>287</v>
      </c>
      <c r="R15" s="38"/>
      <c r="S15" s="37"/>
    </row>
    <row r="16" spans="1:21" ht="124.2" x14ac:dyDescent="0.3">
      <c r="A16" s="39" t="s">
        <v>55</v>
      </c>
      <c r="B16" s="33" t="s">
        <v>50</v>
      </c>
      <c r="C16" s="33" t="s">
        <v>12</v>
      </c>
      <c r="D16" s="33" t="s">
        <v>41</v>
      </c>
      <c r="E16" s="41" t="s">
        <v>42</v>
      </c>
      <c r="F16" s="41" t="s">
        <v>46</v>
      </c>
      <c r="G16" s="42" t="s">
        <v>43</v>
      </c>
      <c r="H16" s="43" t="s">
        <v>15</v>
      </c>
      <c r="I16" s="53">
        <v>84000</v>
      </c>
      <c r="J16" s="55">
        <v>84000</v>
      </c>
      <c r="K16" s="55">
        <v>0</v>
      </c>
      <c r="L16" s="55">
        <v>0</v>
      </c>
      <c r="M16" s="55">
        <v>0</v>
      </c>
      <c r="N16" s="21" t="s">
        <v>443</v>
      </c>
      <c r="O16" s="36">
        <v>2026</v>
      </c>
      <c r="P16" s="36">
        <v>2029</v>
      </c>
      <c r="Q16" s="31" t="s">
        <v>268</v>
      </c>
      <c r="R16" s="16"/>
      <c r="S16" s="23"/>
    </row>
    <row r="17" spans="1:19" ht="165.6" x14ac:dyDescent="0.3">
      <c r="A17" s="22" t="s">
        <v>57</v>
      </c>
      <c r="B17" s="43" t="s">
        <v>444</v>
      </c>
      <c r="C17" s="43" t="s">
        <v>12</v>
      </c>
      <c r="D17" s="43" t="s">
        <v>41</v>
      </c>
      <c r="E17" s="42" t="s">
        <v>42</v>
      </c>
      <c r="F17" s="42" t="s">
        <v>46</v>
      </c>
      <c r="G17" s="42" t="s">
        <v>52</v>
      </c>
      <c r="H17" s="43" t="s">
        <v>445</v>
      </c>
      <c r="I17" s="55">
        <v>500169.23</v>
      </c>
      <c r="J17" s="55">
        <v>75025.38</v>
      </c>
      <c r="K17" s="55">
        <v>425143.85</v>
      </c>
      <c r="L17" s="55">
        <v>0</v>
      </c>
      <c r="M17" s="55">
        <v>0</v>
      </c>
      <c r="N17" s="20" t="s">
        <v>446</v>
      </c>
      <c r="O17" s="36">
        <v>2025</v>
      </c>
      <c r="P17" s="36">
        <v>2026</v>
      </c>
      <c r="Q17" s="36" t="s">
        <v>317</v>
      </c>
      <c r="R17" s="18"/>
      <c r="S17" s="23"/>
    </row>
    <row r="18" spans="1:19" ht="154.19999999999999" x14ac:dyDescent="0.3">
      <c r="A18" s="22" t="s">
        <v>62</v>
      </c>
      <c r="B18" s="31" t="s">
        <v>326</v>
      </c>
      <c r="C18" s="33" t="s">
        <v>12</v>
      </c>
      <c r="D18" s="33" t="s">
        <v>41</v>
      </c>
      <c r="E18" s="41" t="s">
        <v>42</v>
      </c>
      <c r="F18" s="41" t="s">
        <v>46</v>
      </c>
      <c r="G18" s="42" t="s">
        <v>52</v>
      </c>
      <c r="H18" s="43" t="s">
        <v>15</v>
      </c>
      <c r="I18" s="53">
        <v>200000</v>
      </c>
      <c r="J18" s="53">
        <v>200000</v>
      </c>
      <c r="K18" s="53">
        <v>0</v>
      </c>
      <c r="L18" s="53">
        <v>0</v>
      </c>
      <c r="M18" s="53">
        <v>0</v>
      </c>
      <c r="N18" s="15" t="s">
        <v>447</v>
      </c>
      <c r="O18" s="31">
        <v>2026</v>
      </c>
      <c r="P18" s="36">
        <v>2029</v>
      </c>
      <c r="Q18" s="31" t="s">
        <v>54</v>
      </c>
      <c r="R18" s="16"/>
      <c r="S18" s="14"/>
    </row>
    <row r="19" spans="1:19" ht="124.2" x14ac:dyDescent="0.3">
      <c r="A19" s="24" t="s">
        <v>63</v>
      </c>
      <c r="B19" s="31" t="s">
        <v>269</v>
      </c>
      <c r="C19" s="33" t="s">
        <v>421</v>
      </c>
      <c r="D19" s="33" t="s">
        <v>41</v>
      </c>
      <c r="E19" s="41" t="s">
        <v>42</v>
      </c>
      <c r="F19" s="41" t="s">
        <v>46</v>
      </c>
      <c r="G19" s="42" t="s">
        <v>52</v>
      </c>
      <c r="H19" s="43" t="s">
        <v>15</v>
      </c>
      <c r="I19" s="53">
        <v>120000</v>
      </c>
      <c r="J19" s="53">
        <v>102000</v>
      </c>
      <c r="K19" s="53">
        <v>12000</v>
      </c>
      <c r="L19" s="53">
        <v>6000</v>
      </c>
      <c r="M19" s="53">
        <v>0</v>
      </c>
      <c r="N19" s="15" t="s">
        <v>449</v>
      </c>
      <c r="O19" s="31">
        <v>2027</v>
      </c>
      <c r="P19" s="43">
        <v>2028</v>
      </c>
      <c r="Q19" s="31" t="s">
        <v>58</v>
      </c>
      <c r="R19" s="16"/>
      <c r="S19" s="14"/>
    </row>
    <row r="20" spans="1:19" ht="96.6" x14ac:dyDescent="0.3">
      <c r="A20" s="24" t="s">
        <v>64</v>
      </c>
      <c r="B20" s="31" t="s">
        <v>448</v>
      </c>
      <c r="C20" s="31" t="s">
        <v>421</v>
      </c>
      <c r="D20" s="31" t="s">
        <v>41</v>
      </c>
      <c r="E20" s="30" t="s">
        <v>42</v>
      </c>
      <c r="F20" s="30" t="s">
        <v>46</v>
      </c>
      <c r="G20" s="30" t="s">
        <v>59</v>
      </c>
      <c r="H20" s="31" t="s">
        <v>15</v>
      </c>
      <c r="I20" s="53">
        <v>70000</v>
      </c>
      <c r="J20" s="53">
        <v>59500</v>
      </c>
      <c r="K20" s="53">
        <v>7000</v>
      </c>
      <c r="L20" s="53">
        <v>3500</v>
      </c>
      <c r="M20" s="53" t="s">
        <v>47</v>
      </c>
      <c r="N20" s="15" t="s">
        <v>450</v>
      </c>
      <c r="O20" s="31">
        <v>2027</v>
      </c>
      <c r="P20" s="36">
        <v>2029</v>
      </c>
      <c r="Q20" s="31" t="s">
        <v>270</v>
      </c>
      <c r="R20" s="16"/>
      <c r="S20" s="14"/>
    </row>
    <row r="21" spans="1:19" ht="82.8" x14ac:dyDescent="0.3">
      <c r="A21" s="22" t="s">
        <v>66</v>
      </c>
      <c r="B21" s="36" t="s">
        <v>327</v>
      </c>
      <c r="C21" s="36" t="s">
        <v>12</v>
      </c>
      <c r="D21" s="36" t="s">
        <v>41</v>
      </c>
      <c r="E21" s="32" t="s">
        <v>42</v>
      </c>
      <c r="F21" s="32" t="s">
        <v>60</v>
      </c>
      <c r="G21" s="32" t="s">
        <v>61</v>
      </c>
      <c r="H21" s="36" t="s">
        <v>65</v>
      </c>
      <c r="I21" s="55">
        <v>400000</v>
      </c>
      <c r="J21" s="55">
        <v>400000</v>
      </c>
      <c r="K21" s="55">
        <v>0</v>
      </c>
      <c r="L21" s="55">
        <v>0</v>
      </c>
      <c r="M21" s="55">
        <v>0</v>
      </c>
      <c r="N21" s="21" t="s">
        <v>451</v>
      </c>
      <c r="O21" s="36">
        <v>2026</v>
      </c>
      <c r="P21" s="36">
        <v>2029</v>
      </c>
      <c r="Q21" s="36" t="s">
        <v>347</v>
      </c>
      <c r="R21" s="16"/>
      <c r="S21" s="14"/>
    </row>
    <row r="22" spans="1:19" ht="159" customHeight="1" x14ac:dyDescent="0.3">
      <c r="A22" s="39" t="s">
        <v>67</v>
      </c>
      <c r="B22" s="43" t="s">
        <v>453</v>
      </c>
      <c r="C22" s="43" t="s">
        <v>421</v>
      </c>
      <c r="D22" s="43" t="s">
        <v>41</v>
      </c>
      <c r="E22" s="42" t="s">
        <v>42</v>
      </c>
      <c r="F22" s="42" t="s">
        <v>60</v>
      </c>
      <c r="G22" s="42" t="s">
        <v>61</v>
      </c>
      <c r="H22" s="43" t="s">
        <v>65</v>
      </c>
      <c r="I22" s="49">
        <v>450000</v>
      </c>
      <c r="J22" s="49">
        <v>382500</v>
      </c>
      <c r="K22" s="49">
        <v>67500</v>
      </c>
      <c r="L22" s="49">
        <v>0</v>
      </c>
      <c r="M22" s="49">
        <v>0</v>
      </c>
      <c r="N22" s="21" t="s">
        <v>452</v>
      </c>
      <c r="O22" s="43">
        <v>2026</v>
      </c>
      <c r="P22" s="43">
        <v>2027</v>
      </c>
      <c r="Q22" s="36" t="s">
        <v>54</v>
      </c>
      <c r="R22" s="18"/>
      <c r="S22" s="14"/>
    </row>
    <row r="23" spans="1:19" ht="372.6" x14ac:dyDescent="0.3">
      <c r="A23" s="45" t="s">
        <v>68</v>
      </c>
      <c r="B23" s="33" t="s">
        <v>454</v>
      </c>
      <c r="C23" s="33" t="s">
        <v>12</v>
      </c>
      <c r="D23" s="33" t="s">
        <v>41</v>
      </c>
      <c r="E23" s="41" t="s">
        <v>42</v>
      </c>
      <c r="F23" s="41" t="s">
        <v>60</v>
      </c>
      <c r="G23" s="42" t="s">
        <v>61</v>
      </c>
      <c r="H23" s="43" t="s">
        <v>65</v>
      </c>
      <c r="I23" s="46">
        <v>2624704.2999999998</v>
      </c>
      <c r="J23" s="46">
        <v>2230998.66</v>
      </c>
      <c r="K23" s="46">
        <v>352994.61</v>
      </c>
      <c r="L23" s="46">
        <v>0</v>
      </c>
      <c r="M23" s="46">
        <v>40711.040000000001</v>
      </c>
      <c r="N23" s="15" t="s">
        <v>348</v>
      </c>
      <c r="O23" s="33">
        <v>2025</v>
      </c>
      <c r="P23" s="33">
        <v>2028</v>
      </c>
      <c r="Q23" s="31" t="s">
        <v>271</v>
      </c>
      <c r="R23" s="16"/>
      <c r="S23" s="23"/>
    </row>
    <row r="24" spans="1:19" ht="82.8" x14ac:dyDescent="0.3">
      <c r="A24" s="39" t="s">
        <v>70</v>
      </c>
      <c r="B24" s="31" t="s">
        <v>272</v>
      </c>
      <c r="C24" s="33" t="s">
        <v>421</v>
      </c>
      <c r="D24" s="33" t="s">
        <v>41</v>
      </c>
      <c r="E24" s="41" t="s">
        <v>42</v>
      </c>
      <c r="F24" s="41" t="s">
        <v>60</v>
      </c>
      <c r="G24" s="42" t="s">
        <v>61</v>
      </c>
      <c r="H24" s="43" t="s">
        <v>65</v>
      </c>
      <c r="I24" s="53">
        <v>15000000</v>
      </c>
      <c r="J24" s="53">
        <v>1250000</v>
      </c>
      <c r="K24" s="53">
        <v>250000</v>
      </c>
      <c r="L24" s="53">
        <v>0</v>
      </c>
      <c r="M24" s="53">
        <v>0</v>
      </c>
      <c r="N24" s="31" t="s">
        <v>455</v>
      </c>
      <c r="O24" s="31">
        <v>2027</v>
      </c>
      <c r="P24" s="36">
        <v>2029</v>
      </c>
      <c r="Q24" s="31" t="s">
        <v>328</v>
      </c>
      <c r="R24" s="19"/>
      <c r="S24" s="20"/>
    </row>
    <row r="25" spans="1:19" ht="87" customHeight="1" x14ac:dyDescent="0.3">
      <c r="A25" s="39" t="s">
        <v>71</v>
      </c>
      <c r="B25" s="49" t="s">
        <v>116</v>
      </c>
      <c r="C25" s="49" t="s">
        <v>421</v>
      </c>
      <c r="D25" s="49" t="s">
        <v>41</v>
      </c>
      <c r="E25" s="48" t="s">
        <v>42</v>
      </c>
      <c r="F25" s="48" t="s">
        <v>60</v>
      </c>
      <c r="G25" s="48" t="s">
        <v>61</v>
      </c>
      <c r="H25" s="49" t="s">
        <v>65</v>
      </c>
      <c r="I25" s="55">
        <v>10000</v>
      </c>
      <c r="J25" s="55">
        <v>5000</v>
      </c>
      <c r="K25" s="55">
        <v>5000</v>
      </c>
      <c r="L25" s="55">
        <v>0</v>
      </c>
      <c r="M25" s="55">
        <v>0</v>
      </c>
      <c r="N25" s="49" t="s">
        <v>456</v>
      </c>
      <c r="O25" s="43">
        <v>2027</v>
      </c>
      <c r="P25" s="43">
        <v>2029</v>
      </c>
      <c r="Q25" s="49" t="s">
        <v>69</v>
      </c>
      <c r="R25" s="16"/>
      <c r="S25" s="14"/>
    </row>
    <row r="26" spans="1:19" ht="151.80000000000001" x14ac:dyDescent="0.3">
      <c r="A26" s="45" t="s">
        <v>72</v>
      </c>
      <c r="B26" s="46" t="s">
        <v>273</v>
      </c>
      <c r="C26" s="46" t="s">
        <v>421</v>
      </c>
      <c r="D26" s="46" t="s">
        <v>41</v>
      </c>
      <c r="E26" s="47" t="s">
        <v>42</v>
      </c>
      <c r="F26" s="47" t="s">
        <v>60</v>
      </c>
      <c r="G26" s="48" t="s">
        <v>76</v>
      </c>
      <c r="H26" s="49" t="s">
        <v>15</v>
      </c>
      <c r="I26" s="53">
        <v>650000</v>
      </c>
      <c r="J26" s="53">
        <v>552500</v>
      </c>
      <c r="K26" s="53">
        <v>65000</v>
      </c>
      <c r="L26" s="53">
        <v>32500</v>
      </c>
      <c r="M26" s="53">
        <v>0</v>
      </c>
      <c r="N26" s="46" t="s">
        <v>457</v>
      </c>
      <c r="O26" s="33">
        <v>2026</v>
      </c>
      <c r="P26" s="43">
        <v>2029</v>
      </c>
      <c r="Q26" s="46" t="s">
        <v>329</v>
      </c>
      <c r="R26" s="16"/>
      <c r="S26" s="14"/>
    </row>
    <row r="27" spans="1:19" ht="117.6" customHeight="1" x14ac:dyDescent="0.3">
      <c r="A27" s="45" t="s">
        <v>74</v>
      </c>
      <c r="B27" s="46" t="s">
        <v>92</v>
      </c>
      <c r="C27" s="46" t="s">
        <v>12</v>
      </c>
      <c r="D27" s="46" t="s">
        <v>41</v>
      </c>
      <c r="E27" s="47" t="s">
        <v>42</v>
      </c>
      <c r="F27" s="47" t="s">
        <v>60</v>
      </c>
      <c r="G27" s="48" t="s">
        <v>79</v>
      </c>
      <c r="H27" s="49" t="s">
        <v>15</v>
      </c>
      <c r="I27" s="46">
        <v>170000</v>
      </c>
      <c r="J27" s="46">
        <v>0</v>
      </c>
      <c r="K27" s="49">
        <v>0</v>
      </c>
      <c r="L27" s="46">
        <v>0</v>
      </c>
      <c r="M27" s="46">
        <v>0</v>
      </c>
      <c r="N27" s="46" t="s">
        <v>458</v>
      </c>
      <c r="O27" s="43">
        <v>2026</v>
      </c>
      <c r="P27" s="33">
        <v>2029</v>
      </c>
      <c r="Q27" s="46" t="s">
        <v>81</v>
      </c>
      <c r="R27" s="50"/>
      <c r="S27" s="14"/>
    </row>
    <row r="28" spans="1:19" ht="110.4" x14ac:dyDescent="0.3">
      <c r="A28" s="45" t="s">
        <v>75</v>
      </c>
      <c r="B28" s="46" t="s">
        <v>350</v>
      </c>
      <c r="C28" s="46" t="s">
        <v>12</v>
      </c>
      <c r="D28" s="46" t="s">
        <v>41</v>
      </c>
      <c r="E28" s="47" t="s">
        <v>42</v>
      </c>
      <c r="F28" s="47" t="s">
        <v>82</v>
      </c>
      <c r="G28" s="48" t="s">
        <v>83</v>
      </c>
      <c r="H28" s="49" t="s">
        <v>15</v>
      </c>
      <c r="I28" s="53">
        <v>30000</v>
      </c>
      <c r="J28" s="53">
        <v>30000</v>
      </c>
      <c r="K28" s="49">
        <v>0</v>
      </c>
      <c r="L28" s="49">
        <v>0</v>
      </c>
      <c r="M28" s="49">
        <v>0</v>
      </c>
      <c r="N28" s="46" t="s">
        <v>330</v>
      </c>
      <c r="O28" s="33">
        <v>2026</v>
      </c>
      <c r="P28" s="33">
        <v>2029</v>
      </c>
      <c r="Q28" s="46" t="s">
        <v>84</v>
      </c>
      <c r="R28" s="16"/>
      <c r="S28" s="25"/>
    </row>
    <row r="29" spans="1:19" ht="283.2" customHeight="1" x14ac:dyDescent="0.3">
      <c r="A29" s="45" t="s">
        <v>77</v>
      </c>
      <c r="B29" s="46" t="s">
        <v>87</v>
      </c>
      <c r="C29" s="46" t="s">
        <v>12</v>
      </c>
      <c r="D29" s="46" t="s">
        <v>41</v>
      </c>
      <c r="E29" s="47" t="s">
        <v>42</v>
      </c>
      <c r="F29" s="47" t="s">
        <v>82</v>
      </c>
      <c r="G29" s="48" t="s">
        <v>83</v>
      </c>
      <c r="H29" s="49" t="s">
        <v>15</v>
      </c>
      <c r="I29" s="53">
        <v>38000</v>
      </c>
      <c r="J29" s="53">
        <v>38000</v>
      </c>
      <c r="K29" s="46">
        <v>0</v>
      </c>
      <c r="L29" s="46">
        <v>0</v>
      </c>
      <c r="M29" s="46">
        <v>0</v>
      </c>
      <c r="N29" s="46" t="s">
        <v>459</v>
      </c>
      <c r="O29" s="33">
        <v>2026</v>
      </c>
      <c r="P29" s="33">
        <v>2029</v>
      </c>
      <c r="Q29" s="46" t="s">
        <v>349</v>
      </c>
      <c r="R29" s="51"/>
      <c r="S29" s="14"/>
    </row>
    <row r="30" spans="1:19" ht="69" x14ac:dyDescent="0.3">
      <c r="A30" s="39" t="s">
        <v>78</v>
      </c>
      <c r="B30" s="49" t="s">
        <v>296</v>
      </c>
      <c r="C30" s="49" t="s">
        <v>12</v>
      </c>
      <c r="D30" s="49" t="s">
        <v>41</v>
      </c>
      <c r="E30" s="48" t="s">
        <v>42</v>
      </c>
      <c r="F30" s="48" t="s">
        <v>82</v>
      </c>
      <c r="G30" s="48" t="s">
        <v>83</v>
      </c>
      <c r="H30" s="49" t="s">
        <v>15</v>
      </c>
      <c r="I30" s="49">
        <v>475000</v>
      </c>
      <c r="J30" s="49">
        <f>I30-K30</f>
        <v>311375</v>
      </c>
      <c r="K30" s="49">
        <v>163625</v>
      </c>
      <c r="L30" s="49">
        <v>0</v>
      </c>
      <c r="M30" s="49">
        <v>0</v>
      </c>
      <c r="N30" s="49" t="s">
        <v>460</v>
      </c>
      <c r="O30" s="43">
        <v>2024</v>
      </c>
      <c r="P30" s="43">
        <v>2026</v>
      </c>
      <c r="Q30" s="49" t="s">
        <v>331</v>
      </c>
      <c r="R30" s="51"/>
      <c r="S30" s="14"/>
    </row>
    <row r="31" spans="1:19" ht="220.2" customHeight="1" x14ac:dyDescent="0.3">
      <c r="A31" s="45" t="s">
        <v>80</v>
      </c>
      <c r="B31" s="49" t="s">
        <v>298</v>
      </c>
      <c r="C31" s="49" t="s">
        <v>12</v>
      </c>
      <c r="D31" s="49" t="s">
        <v>41</v>
      </c>
      <c r="E31" s="48" t="s">
        <v>42</v>
      </c>
      <c r="F31" s="48" t="s">
        <v>82</v>
      </c>
      <c r="G31" s="48" t="s">
        <v>83</v>
      </c>
      <c r="H31" s="49" t="s">
        <v>15</v>
      </c>
      <c r="I31" s="49">
        <v>650000</v>
      </c>
      <c r="J31" s="49">
        <f>I31-K31</f>
        <v>263250</v>
      </c>
      <c r="K31" s="49">
        <v>386750</v>
      </c>
      <c r="L31" s="49">
        <v>0</v>
      </c>
      <c r="M31" s="49">
        <v>0</v>
      </c>
      <c r="N31" s="49" t="s">
        <v>460</v>
      </c>
      <c r="O31" s="43">
        <v>2026</v>
      </c>
      <c r="P31" s="43">
        <v>2029</v>
      </c>
      <c r="Q31" s="49" t="s">
        <v>331</v>
      </c>
      <c r="R31" s="16"/>
      <c r="S31" s="26"/>
    </row>
    <row r="32" spans="1:19" ht="409.6" x14ac:dyDescent="0.3">
      <c r="A32" s="39" t="s">
        <v>85</v>
      </c>
      <c r="B32" s="46" t="s">
        <v>351</v>
      </c>
      <c r="C32" s="46" t="s">
        <v>12</v>
      </c>
      <c r="D32" s="46" t="s">
        <v>41</v>
      </c>
      <c r="E32" s="47" t="s">
        <v>42</v>
      </c>
      <c r="F32" s="47" t="s">
        <v>90</v>
      </c>
      <c r="G32" s="48" t="s">
        <v>94</v>
      </c>
      <c r="H32" s="49" t="s">
        <v>65</v>
      </c>
      <c r="I32" s="46">
        <v>468930.84</v>
      </c>
      <c r="J32" s="46">
        <v>398591.21</v>
      </c>
      <c r="K32" s="46">
        <v>46893.09</v>
      </c>
      <c r="L32" s="46">
        <v>23446.54</v>
      </c>
      <c r="M32" s="46">
        <v>0</v>
      </c>
      <c r="N32" s="46" t="s">
        <v>461</v>
      </c>
      <c r="O32" s="33">
        <v>2025</v>
      </c>
      <c r="P32" s="33">
        <v>2027</v>
      </c>
      <c r="Q32" s="46" t="s">
        <v>462</v>
      </c>
      <c r="R32" s="33" t="s">
        <v>463</v>
      </c>
      <c r="S32" s="26"/>
    </row>
    <row r="33" spans="1:19" ht="110.4" x14ac:dyDescent="0.3">
      <c r="A33" s="45" t="s">
        <v>86</v>
      </c>
      <c r="B33" s="46" t="s">
        <v>96</v>
      </c>
      <c r="C33" s="46" t="s">
        <v>12</v>
      </c>
      <c r="D33" s="46" t="s">
        <v>41</v>
      </c>
      <c r="E33" s="47" t="s">
        <v>42</v>
      </c>
      <c r="F33" s="47" t="s">
        <v>90</v>
      </c>
      <c r="G33" s="48" t="s">
        <v>94</v>
      </c>
      <c r="H33" s="49" t="s">
        <v>15</v>
      </c>
      <c r="I33" s="46">
        <v>30000</v>
      </c>
      <c r="J33" s="46">
        <v>30000</v>
      </c>
      <c r="K33" s="46">
        <v>0</v>
      </c>
      <c r="L33" s="46">
        <v>0</v>
      </c>
      <c r="M33" s="46">
        <v>0</v>
      </c>
      <c r="N33" s="46" t="s">
        <v>97</v>
      </c>
      <c r="O33" s="33">
        <v>2026</v>
      </c>
      <c r="P33" s="43">
        <v>2029</v>
      </c>
      <c r="Q33" s="46" t="s">
        <v>274</v>
      </c>
      <c r="R33" s="16"/>
      <c r="S33" s="26"/>
    </row>
    <row r="34" spans="1:19" ht="193.2" x14ac:dyDescent="0.3">
      <c r="A34" s="45" t="s">
        <v>88</v>
      </c>
      <c r="B34" s="46" t="s">
        <v>99</v>
      </c>
      <c r="C34" s="46" t="s">
        <v>421</v>
      </c>
      <c r="D34" s="46" t="s">
        <v>41</v>
      </c>
      <c r="E34" s="47" t="s">
        <v>42</v>
      </c>
      <c r="F34" s="47" t="s">
        <v>90</v>
      </c>
      <c r="G34" s="48" t="s">
        <v>94</v>
      </c>
      <c r="H34" s="49" t="s">
        <v>15</v>
      </c>
      <c r="I34" s="46">
        <v>300000</v>
      </c>
      <c r="J34" s="46">
        <v>255000</v>
      </c>
      <c r="K34" s="46">
        <v>30000</v>
      </c>
      <c r="L34" s="46">
        <v>15000</v>
      </c>
      <c r="M34" s="46">
        <v>0</v>
      </c>
      <c r="N34" s="44" t="s">
        <v>471</v>
      </c>
      <c r="O34" s="33">
        <v>2027</v>
      </c>
      <c r="P34" s="43">
        <v>2029</v>
      </c>
      <c r="Q34" s="33" t="s">
        <v>103</v>
      </c>
      <c r="R34" s="16"/>
      <c r="S34" s="26"/>
    </row>
    <row r="35" spans="1:19" ht="82.8" x14ac:dyDescent="0.3">
      <c r="A35" s="39" t="s">
        <v>89</v>
      </c>
      <c r="B35" s="46" t="s">
        <v>100</v>
      </c>
      <c r="C35" s="46" t="s">
        <v>12</v>
      </c>
      <c r="D35" s="46" t="s">
        <v>41</v>
      </c>
      <c r="E35" s="47" t="s">
        <v>42</v>
      </c>
      <c r="F35" s="47" t="s">
        <v>90</v>
      </c>
      <c r="G35" s="48" t="s">
        <v>102</v>
      </c>
      <c r="H35" s="49" t="s">
        <v>15</v>
      </c>
      <c r="I35" s="46">
        <v>70000</v>
      </c>
      <c r="J35" s="46">
        <v>59500</v>
      </c>
      <c r="K35" s="46">
        <v>7000</v>
      </c>
      <c r="L35" s="46">
        <v>3500</v>
      </c>
      <c r="M35" s="46">
        <v>0</v>
      </c>
      <c r="N35" s="46" t="s">
        <v>472</v>
      </c>
      <c r="O35" s="33">
        <v>2026</v>
      </c>
      <c r="P35" s="33">
        <v>2029</v>
      </c>
      <c r="Q35" s="33" t="s">
        <v>101</v>
      </c>
      <c r="R35" s="17"/>
      <c r="S35" s="23"/>
    </row>
    <row r="36" spans="1:19" ht="96.6" x14ac:dyDescent="0.3">
      <c r="A36" s="39" t="s">
        <v>91</v>
      </c>
      <c r="B36" s="43" t="s">
        <v>108</v>
      </c>
      <c r="C36" s="49" t="s">
        <v>12</v>
      </c>
      <c r="D36" s="49" t="s">
        <v>41</v>
      </c>
      <c r="E36" s="48" t="s">
        <v>42</v>
      </c>
      <c r="F36" s="48" t="s">
        <v>106</v>
      </c>
      <c r="G36" s="48" t="s">
        <v>107</v>
      </c>
      <c r="H36" s="49" t="s">
        <v>15</v>
      </c>
      <c r="I36" s="49">
        <v>150000</v>
      </c>
      <c r="J36" s="49">
        <v>127500</v>
      </c>
      <c r="K36" s="49">
        <v>22500</v>
      </c>
      <c r="L36" s="49">
        <v>0</v>
      </c>
      <c r="M36" s="49">
        <v>0</v>
      </c>
      <c r="N36" s="54" t="s">
        <v>473</v>
      </c>
      <c r="O36" s="43">
        <v>2026</v>
      </c>
      <c r="P36" s="43">
        <v>2028</v>
      </c>
      <c r="Q36" s="43" t="s">
        <v>111</v>
      </c>
      <c r="R36" s="17"/>
      <c r="S36" s="23"/>
    </row>
    <row r="37" spans="1:19" ht="55.2" x14ac:dyDescent="0.3">
      <c r="A37" s="39" t="s">
        <v>93</v>
      </c>
      <c r="B37" s="43" t="s">
        <v>112</v>
      </c>
      <c r="C37" s="49" t="s">
        <v>421</v>
      </c>
      <c r="D37" s="49" t="s">
        <v>41</v>
      </c>
      <c r="E37" s="48" t="s">
        <v>42</v>
      </c>
      <c r="F37" s="48" t="s">
        <v>106</v>
      </c>
      <c r="G37" s="48" t="s">
        <v>107</v>
      </c>
      <c r="H37" s="49" t="s">
        <v>15</v>
      </c>
      <c r="I37" s="55">
        <v>800000</v>
      </c>
      <c r="J37" s="55">
        <v>0</v>
      </c>
      <c r="K37" s="55">
        <v>0</v>
      </c>
      <c r="L37" s="55">
        <v>0</v>
      </c>
      <c r="M37" s="55">
        <v>0</v>
      </c>
      <c r="N37" s="54" t="s">
        <v>474</v>
      </c>
      <c r="O37" s="43">
        <v>2027</v>
      </c>
      <c r="P37" s="43">
        <v>2028</v>
      </c>
      <c r="Q37" s="43" t="s">
        <v>114</v>
      </c>
      <c r="R37" s="52"/>
      <c r="S37" s="52"/>
    </row>
    <row r="38" spans="1:19" ht="55.2" x14ac:dyDescent="0.3">
      <c r="A38" s="39" t="s">
        <v>95</v>
      </c>
      <c r="B38" s="43" t="s">
        <v>112</v>
      </c>
      <c r="C38" s="49" t="s">
        <v>421</v>
      </c>
      <c r="D38" s="49" t="s">
        <v>41</v>
      </c>
      <c r="E38" s="48" t="s">
        <v>42</v>
      </c>
      <c r="F38" s="48" t="s">
        <v>106</v>
      </c>
      <c r="G38" s="48" t="s">
        <v>107</v>
      </c>
      <c r="H38" s="49" t="s">
        <v>15</v>
      </c>
      <c r="I38" s="49">
        <v>180114</v>
      </c>
      <c r="J38" s="49">
        <v>0</v>
      </c>
      <c r="K38" s="49">
        <v>45028.5</v>
      </c>
      <c r="L38" s="49">
        <v>135085.5</v>
      </c>
      <c r="M38" s="49">
        <v>0</v>
      </c>
      <c r="N38" s="54" t="s">
        <v>475</v>
      </c>
      <c r="O38" s="43">
        <v>2028</v>
      </c>
      <c r="P38" s="43">
        <v>2029</v>
      </c>
      <c r="Q38" s="43" t="s">
        <v>114</v>
      </c>
      <c r="R38" s="52"/>
      <c r="S38" s="52"/>
    </row>
    <row r="39" spans="1:19" ht="138" x14ac:dyDescent="0.3">
      <c r="A39" s="39" t="s">
        <v>98</v>
      </c>
      <c r="B39" s="33" t="s">
        <v>464</v>
      </c>
      <c r="C39" s="46" t="s">
        <v>12</v>
      </c>
      <c r="D39" s="46" t="s">
        <v>41</v>
      </c>
      <c r="E39" s="47" t="s">
        <v>42</v>
      </c>
      <c r="F39" s="47" t="s">
        <v>106</v>
      </c>
      <c r="G39" s="48" t="s">
        <v>107</v>
      </c>
      <c r="H39" s="49" t="s">
        <v>15</v>
      </c>
      <c r="I39" s="53">
        <v>200000</v>
      </c>
      <c r="J39" s="53">
        <v>0</v>
      </c>
      <c r="K39" s="53">
        <v>96656</v>
      </c>
      <c r="L39" s="53">
        <v>0</v>
      </c>
      <c r="M39" s="53">
        <v>0</v>
      </c>
      <c r="N39" s="44" t="s">
        <v>476</v>
      </c>
      <c r="O39" s="43">
        <v>2026</v>
      </c>
      <c r="P39" s="33">
        <v>2029</v>
      </c>
      <c r="Q39" s="33" t="s">
        <v>117</v>
      </c>
      <c r="R39" s="16"/>
      <c r="S39" s="14"/>
    </row>
    <row r="40" spans="1:19" ht="207" x14ac:dyDescent="0.3">
      <c r="A40" s="39" t="s">
        <v>104</v>
      </c>
      <c r="B40" s="43" t="s">
        <v>354</v>
      </c>
      <c r="C40" s="49" t="s">
        <v>12</v>
      </c>
      <c r="D40" s="49" t="s">
        <v>41</v>
      </c>
      <c r="E40" s="48" t="s">
        <v>42</v>
      </c>
      <c r="F40" s="48" t="s">
        <v>106</v>
      </c>
      <c r="G40" s="48" t="s">
        <v>107</v>
      </c>
      <c r="H40" s="49" t="s">
        <v>303</v>
      </c>
      <c r="I40" s="55">
        <v>245000</v>
      </c>
      <c r="J40" s="55">
        <v>24500</v>
      </c>
      <c r="K40" s="55">
        <v>196000</v>
      </c>
      <c r="L40" s="55">
        <v>24500</v>
      </c>
      <c r="M40" s="55">
        <v>0</v>
      </c>
      <c r="N40" s="54" t="s">
        <v>304</v>
      </c>
      <c r="O40" s="43">
        <v>2025</v>
      </c>
      <c r="P40" s="43">
        <v>2028</v>
      </c>
      <c r="Q40" s="43" t="s">
        <v>353</v>
      </c>
      <c r="R40" s="36" t="s">
        <v>352</v>
      </c>
      <c r="S40" s="14"/>
    </row>
    <row r="41" spans="1:19" ht="82.8" x14ac:dyDescent="0.3">
      <c r="A41" s="39" t="s">
        <v>105</v>
      </c>
      <c r="B41" s="31" t="s">
        <v>465</v>
      </c>
      <c r="C41" s="49" t="s">
        <v>421</v>
      </c>
      <c r="D41" s="49" t="s">
        <v>41</v>
      </c>
      <c r="E41" s="48" t="s">
        <v>42</v>
      </c>
      <c r="F41" s="48" t="s">
        <v>106</v>
      </c>
      <c r="G41" s="48" t="s">
        <v>107</v>
      </c>
      <c r="H41" s="33" t="s">
        <v>133</v>
      </c>
      <c r="I41" s="34">
        <f>J41+K41</f>
        <v>648357</v>
      </c>
      <c r="J41" s="29">
        <v>97254</v>
      </c>
      <c r="K41" s="29">
        <v>551103</v>
      </c>
      <c r="L41" s="55">
        <v>0</v>
      </c>
      <c r="M41" s="55">
        <v>0</v>
      </c>
      <c r="N41" s="15" t="s">
        <v>467</v>
      </c>
      <c r="O41" s="32">
        <v>2026</v>
      </c>
      <c r="P41" s="32">
        <v>2028</v>
      </c>
      <c r="Q41" s="31" t="s">
        <v>466</v>
      </c>
      <c r="R41" s="36"/>
      <c r="S41" s="14"/>
    </row>
    <row r="42" spans="1:19" ht="69" x14ac:dyDescent="0.3">
      <c r="A42" s="39" t="s">
        <v>110</v>
      </c>
      <c r="B42" s="31" t="s">
        <v>468</v>
      </c>
      <c r="C42" s="49" t="s">
        <v>421</v>
      </c>
      <c r="D42" s="49" t="s">
        <v>41</v>
      </c>
      <c r="E42" s="48" t="s">
        <v>42</v>
      </c>
      <c r="F42" s="48" t="s">
        <v>106</v>
      </c>
      <c r="G42" s="48" t="s">
        <v>107</v>
      </c>
      <c r="H42" s="33" t="s">
        <v>469</v>
      </c>
      <c r="I42" s="34">
        <f>J42+K42</f>
        <v>291105</v>
      </c>
      <c r="J42" s="29">
        <v>43665</v>
      </c>
      <c r="K42" s="29">
        <v>247440</v>
      </c>
      <c r="L42" s="55">
        <v>0</v>
      </c>
      <c r="M42" s="55">
        <v>0</v>
      </c>
      <c r="N42" s="15" t="s">
        <v>470</v>
      </c>
      <c r="O42" s="32">
        <v>2026</v>
      </c>
      <c r="P42" s="32">
        <v>2028</v>
      </c>
      <c r="Q42" s="31" t="s">
        <v>466</v>
      </c>
      <c r="R42" s="36"/>
      <c r="S42" s="14"/>
    </row>
    <row r="43" spans="1:19" ht="69" x14ac:dyDescent="0.3">
      <c r="A43" s="39" t="s">
        <v>113</v>
      </c>
      <c r="B43" s="43" t="s">
        <v>119</v>
      </c>
      <c r="C43" s="49" t="s">
        <v>421</v>
      </c>
      <c r="D43" s="49" t="s">
        <v>41</v>
      </c>
      <c r="E43" s="48" t="s">
        <v>42</v>
      </c>
      <c r="F43" s="48" t="s">
        <v>106</v>
      </c>
      <c r="G43" s="48" t="s">
        <v>121</v>
      </c>
      <c r="H43" s="49" t="s">
        <v>120</v>
      </c>
      <c r="I43" s="49">
        <v>100000</v>
      </c>
      <c r="J43" s="49">
        <v>90000</v>
      </c>
      <c r="K43" s="49">
        <v>10000</v>
      </c>
      <c r="L43" s="49">
        <v>0</v>
      </c>
      <c r="M43" s="49">
        <v>0</v>
      </c>
      <c r="N43" s="54" t="s">
        <v>477</v>
      </c>
      <c r="O43" s="43">
        <v>2027</v>
      </c>
      <c r="P43" s="43">
        <v>2029</v>
      </c>
      <c r="Q43" s="43" t="s">
        <v>122</v>
      </c>
      <c r="R43" s="52"/>
      <c r="S43" s="52"/>
    </row>
    <row r="44" spans="1:19" ht="69" x14ac:dyDescent="0.3">
      <c r="A44" s="45" t="s">
        <v>115</v>
      </c>
      <c r="B44" s="33" t="s">
        <v>124</v>
      </c>
      <c r="C44" s="46" t="s">
        <v>421</v>
      </c>
      <c r="D44" s="46" t="s">
        <v>41</v>
      </c>
      <c r="E44" s="47" t="s">
        <v>42</v>
      </c>
      <c r="F44" s="47" t="s">
        <v>106</v>
      </c>
      <c r="G44" s="48" t="s">
        <v>121</v>
      </c>
      <c r="H44" s="49" t="s">
        <v>125</v>
      </c>
      <c r="I44" s="46">
        <v>50000</v>
      </c>
      <c r="J44" s="46">
        <v>45000</v>
      </c>
      <c r="K44" s="46">
        <v>5000</v>
      </c>
      <c r="L44" s="46">
        <v>0</v>
      </c>
      <c r="M44" s="46">
        <v>0</v>
      </c>
      <c r="N44" s="44" t="s">
        <v>478</v>
      </c>
      <c r="O44" s="33">
        <v>2027</v>
      </c>
      <c r="P44" s="43">
        <v>2029</v>
      </c>
      <c r="Q44" s="33" t="s">
        <v>128</v>
      </c>
      <c r="R44" s="52"/>
      <c r="S44" s="52"/>
    </row>
    <row r="45" spans="1:19" ht="82.8" x14ac:dyDescent="0.3">
      <c r="A45" s="45" t="s">
        <v>118</v>
      </c>
      <c r="B45" s="33" t="s">
        <v>129</v>
      </c>
      <c r="C45" s="46" t="s">
        <v>421</v>
      </c>
      <c r="D45" s="46" t="s">
        <v>41</v>
      </c>
      <c r="E45" s="47" t="s">
        <v>42</v>
      </c>
      <c r="F45" s="47" t="s">
        <v>106</v>
      </c>
      <c r="G45" s="48" t="s">
        <v>121</v>
      </c>
      <c r="H45" s="49" t="s">
        <v>65</v>
      </c>
      <c r="I45" s="46">
        <v>70000</v>
      </c>
      <c r="J45" s="46">
        <v>60000</v>
      </c>
      <c r="K45" s="46">
        <v>10000</v>
      </c>
      <c r="L45" s="46">
        <v>0</v>
      </c>
      <c r="M45" s="46">
        <v>0</v>
      </c>
      <c r="N45" s="44" t="s">
        <v>479</v>
      </c>
      <c r="O45" s="33">
        <v>2027</v>
      </c>
      <c r="P45" s="43">
        <v>2029</v>
      </c>
      <c r="Q45" s="33" t="s">
        <v>128</v>
      </c>
      <c r="R45" s="52"/>
      <c r="S45" s="52"/>
    </row>
    <row r="46" spans="1:19" ht="96.6" x14ac:dyDescent="0.3">
      <c r="A46" s="39" t="s">
        <v>109</v>
      </c>
      <c r="B46" s="33" t="s">
        <v>332</v>
      </c>
      <c r="C46" s="46" t="s">
        <v>421</v>
      </c>
      <c r="D46" s="46" t="s">
        <v>41</v>
      </c>
      <c r="E46" s="47" t="s">
        <v>42</v>
      </c>
      <c r="F46" s="47" t="s">
        <v>106</v>
      </c>
      <c r="G46" s="48" t="s">
        <v>121</v>
      </c>
      <c r="H46" s="49" t="s">
        <v>130</v>
      </c>
      <c r="I46" s="46">
        <v>200000</v>
      </c>
      <c r="J46" s="46">
        <v>170000</v>
      </c>
      <c r="K46" s="46">
        <v>20000</v>
      </c>
      <c r="L46" s="46">
        <v>10000</v>
      </c>
      <c r="M46" s="46">
        <v>0</v>
      </c>
      <c r="N46" s="44" t="s">
        <v>480</v>
      </c>
      <c r="O46" s="33">
        <v>2027</v>
      </c>
      <c r="P46" s="33">
        <v>2029</v>
      </c>
      <c r="Q46" s="33" t="s">
        <v>73</v>
      </c>
      <c r="R46" s="52"/>
      <c r="S46" s="52"/>
    </row>
    <row r="47" spans="1:19" ht="69" x14ac:dyDescent="0.3">
      <c r="A47" s="45" t="s">
        <v>123</v>
      </c>
      <c r="B47" s="33" t="s">
        <v>481</v>
      </c>
      <c r="C47" s="46" t="s">
        <v>421</v>
      </c>
      <c r="D47" s="46" t="s">
        <v>41</v>
      </c>
      <c r="E47" s="47" t="s">
        <v>42</v>
      </c>
      <c r="F47" s="47" t="s">
        <v>106</v>
      </c>
      <c r="G47" s="48" t="s">
        <v>121</v>
      </c>
      <c r="H47" s="49" t="s">
        <v>120</v>
      </c>
      <c r="I47" s="46">
        <v>50000</v>
      </c>
      <c r="J47" s="46">
        <v>50000</v>
      </c>
      <c r="K47" s="46">
        <v>0</v>
      </c>
      <c r="L47" s="46">
        <v>0</v>
      </c>
      <c r="M47" s="46">
        <v>0</v>
      </c>
      <c r="N47" s="44" t="s">
        <v>482</v>
      </c>
      <c r="O47" s="33">
        <v>2027</v>
      </c>
      <c r="P47" s="33">
        <v>2029</v>
      </c>
      <c r="Q47" s="33" t="s">
        <v>73</v>
      </c>
      <c r="R47" s="52"/>
      <c r="S47" s="52"/>
    </row>
    <row r="48" spans="1:19" ht="69" x14ac:dyDescent="0.3">
      <c r="A48" s="45" t="s">
        <v>127</v>
      </c>
      <c r="B48" s="33" t="s">
        <v>333</v>
      </c>
      <c r="C48" s="46" t="s">
        <v>421</v>
      </c>
      <c r="D48" s="46" t="s">
        <v>41</v>
      </c>
      <c r="E48" s="47" t="s">
        <v>42</v>
      </c>
      <c r="F48" s="47" t="s">
        <v>106</v>
      </c>
      <c r="G48" s="48" t="s">
        <v>121</v>
      </c>
      <c r="H48" s="49" t="s">
        <v>133</v>
      </c>
      <c r="I48" s="46">
        <v>1000000</v>
      </c>
      <c r="J48" s="46">
        <v>900000</v>
      </c>
      <c r="K48" s="46">
        <v>100000</v>
      </c>
      <c r="L48" s="46">
        <v>0</v>
      </c>
      <c r="M48" s="46">
        <v>0</v>
      </c>
      <c r="N48" s="44" t="s">
        <v>483</v>
      </c>
      <c r="O48" s="33">
        <v>2027</v>
      </c>
      <c r="P48" s="43">
        <v>2029</v>
      </c>
      <c r="Q48" s="33" t="s">
        <v>73</v>
      </c>
      <c r="R48" s="52"/>
      <c r="S48" s="52"/>
    </row>
    <row r="49" spans="1:19" ht="289.8" x14ac:dyDescent="0.3">
      <c r="A49" s="45" t="s">
        <v>131</v>
      </c>
      <c r="B49" s="43" t="s">
        <v>358</v>
      </c>
      <c r="C49" s="49" t="s">
        <v>421</v>
      </c>
      <c r="D49" s="49" t="s">
        <v>41</v>
      </c>
      <c r="E49" s="48" t="s">
        <v>42</v>
      </c>
      <c r="F49" s="48" t="s">
        <v>106</v>
      </c>
      <c r="G49" s="48" t="s">
        <v>121</v>
      </c>
      <c r="H49" s="49" t="s">
        <v>345</v>
      </c>
      <c r="I49" s="49">
        <v>190000</v>
      </c>
      <c r="J49" s="49">
        <v>161500</v>
      </c>
      <c r="K49" s="49">
        <v>28500</v>
      </c>
      <c r="L49" s="49">
        <v>0</v>
      </c>
      <c r="M49" s="49">
        <v>0</v>
      </c>
      <c r="N49" s="54" t="s">
        <v>484</v>
      </c>
      <c r="O49" s="43">
        <v>2027</v>
      </c>
      <c r="P49" s="43">
        <v>2029</v>
      </c>
      <c r="Q49" s="43" t="s">
        <v>135</v>
      </c>
      <c r="R49" s="52"/>
      <c r="S49" s="52"/>
    </row>
    <row r="50" spans="1:19" ht="179.4" x14ac:dyDescent="0.3">
      <c r="A50" s="45" t="s">
        <v>132</v>
      </c>
      <c r="B50" s="33" t="s">
        <v>172</v>
      </c>
      <c r="C50" s="46" t="s">
        <v>12</v>
      </c>
      <c r="D50" s="46" t="s">
        <v>41</v>
      </c>
      <c r="E50" s="47" t="s">
        <v>42</v>
      </c>
      <c r="F50" s="47" t="s">
        <v>106</v>
      </c>
      <c r="G50" s="48" t="s">
        <v>121</v>
      </c>
      <c r="H50" s="49" t="s">
        <v>306</v>
      </c>
      <c r="I50" s="46">
        <v>100000</v>
      </c>
      <c r="J50" s="46">
        <v>80000</v>
      </c>
      <c r="K50" s="46">
        <v>20000</v>
      </c>
      <c r="L50" s="46">
        <v>0</v>
      </c>
      <c r="M50" s="46">
        <v>0</v>
      </c>
      <c r="N50" s="44" t="s">
        <v>485</v>
      </c>
      <c r="O50" s="43">
        <v>2026</v>
      </c>
      <c r="P50" s="33">
        <v>2029</v>
      </c>
      <c r="Q50" s="33" t="s">
        <v>307</v>
      </c>
      <c r="R50" s="52"/>
      <c r="S50" s="52"/>
    </row>
    <row r="51" spans="1:19" ht="179.4" x14ac:dyDescent="0.3">
      <c r="A51" s="45" t="s">
        <v>134</v>
      </c>
      <c r="B51" s="33" t="s">
        <v>137</v>
      </c>
      <c r="C51" s="46" t="s">
        <v>421</v>
      </c>
      <c r="D51" s="46" t="s">
        <v>41</v>
      </c>
      <c r="E51" s="47" t="s">
        <v>42</v>
      </c>
      <c r="F51" s="47" t="s">
        <v>145</v>
      </c>
      <c r="G51" s="48" t="s">
        <v>138</v>
      </c>
      <c r="H51" s="49" t="s">
        <v>15</v>
      </c>
      <c r="I51" s="53">
        <v>100000</v>
      </c>
      <c r="J51" s="53">
        <v>85000</v>
      </c>
      <c r="K51" s="53">
        <v>15000</v>
      </c>
      <c r="L51" s="53">
        <v>0</v>
      </c>
      <c r="M51" s="53">
        <v>0</v>
      </c>
      <c r="N51" s="44" t="s">
        <v>486</v>
      </c>
      <c r="O51" s="31">
        <v>2026</v>
      </c>
      <c r="P51" s="36">
        <v>2029</v>
      </c>
      <c r="Q51" s="33" t="s">
        <v>139</v>
      </c>
      <c r="R51" s="52"/>
      <c r="S51" s="52"/>
    </row>
    <row r="52" spans="1:19" ht="138" x14ac:dyDescent="0.3">
      <c r="A52" s="45" t="s">
        <v>136</v>
      </c>
      <c r="B52" s="33" t="s">
        <v>422</v>
      </c>
      <c r="C52" s="46" t="s">
        <v>12</v>
      </c>
      <c r="D52" s="46" t="s">
        <v>41</v>
      </c>
      <c r="E52" s="47" t="s">
        <v>42</v>
      </c>
      <c r="F52" s="47" t="s">
        <v>145</v>
      </c>
      <c r="G52" s="48" t="s">
        <v>138</v>
      </c>
      <c r="H52" s="49" t="s">
        <v>15</v>
      </c>
      <c r="I52" s="46">
        <v>918459.72</v>
      </c>
      <c r="J52" s="46">
        <v>137768.95999999999</v>
      </c>
      <c r="K52" s="46">
        <v>780690.76</v>
      </c>
      <c r="L52" s="53">
        <v>0</v>
      </c>
      <c r="M52" s="53">
        <v>0</v>
      </c>
      <c r="N52" s="40" t="s">
        <v>487</v>
      </c>
      <c r="O52" s="36">
        <v>2024</v>
      </c>
      <c r="P52" s="36">
        <v>2029</v>
      </c>
      <c r="Q52" s="33" t="s">
        <v>140</v>
      </c>
      <c r="R52" s="52"/>
      <c r="S52" s="52"/>
    </row>
    <row r="53" spans="1:19" ht="151.80000000000001" x14ac:dyDescent="0.3">
      <c r="A53" s="39" t="s">
        <v>141</v>
      </c>
      <c r="B53" s="43" t="s">
        <v>297</v>
      </c>
      <c r="C53" s="49" t="s">
        <v>12</v>
      </c>
      <c r="D53" s="49" t="s">
        <v>41</v>
      </c>
      <c r="E53" s="48" t="s">
        <v>42</v>
      </c>
      <c r="F53" s="48" t="s">
        <v>145</v>
      </c>
      <c r="G53" s="48" t="s">
        <v>143</v>
      </c>
      <c r="H53" s="49" t="s">
        <v>15</v>
      </c>
      <c r="I53" s="55">
        <v>216000</v>
      </c>
      <c r="J53" s="55">
        <f>I53-K53</f>
        <v>82600</v>
      </c>
      <c r="K53" s="55">
        <v>133400</v>
      </c>
      <c r="L53" s="55">
        <v>0</v>
      </c>
      <c r="M53" s="55">
        <v>0</v>
      </c>
      <c r="N53" s="56" t="s">
        <v>488</v>
      </c>
      <c r="O53" s="36">
        <v>2024</v>
      </c>
      <c r="P53" s="36">
        <v>2029</v>
      </c>
      <c r="Q53" s="43" t="s">
        <v>305</v>
      </c>
      <c r="R53" s="52"/>
      <c r="S53" s="52"/>
    </row>
    <row r="54" spans="1:19" ht="138" x14ac:dyDescent="0.3">
      <c r="A54" s="39" t="s">
        <v>142</v>
      </c>
      <c r="B54" s="43" t="s">
        <v>355</v>
      </c>
      <c r="C54" s="49" t="s">
        <v>12</v>
      </c>
      <c r="D54" s="49" t="s">
        <v>41</v>
      </c>
      <c r="E54" s="48" t="s">
        <v>42</v>
      </c>
      <c r="F54" s="48" t="s">
        <v>145</v>
      </c>
      <c r="G54" s="48" t="s">
        <v>143</v>
      </c>
      <c r="H54" s="49" t="s">
        <v>15</v>
      </c>
      <c r="I54" s="55">
        <v>134000</v>
      </c>
      <c r="J54" s="55">
        <f>I54-K54</f>
        <v>1000</v>
      </c>
      <c r="K54" s="55">
        <v>133000</v>
      </c>
      <c r="L54" s="55">
        <v>0</v>
      </c>
      <c r="M54" s="55">
        <v>0</v>
      </c>
      <c r="N54" s="56" t="s">
        <v>489</v>
      </c>
      <c r="O54" s="36">
        <v>2024</v>
      </c>
      <c r="P54" s="36">
        <v>2029</v>
      </c>
      <c r="Q54" s="43" t="s">
        <v>305</v>
      </c>
      <c r="R54" s="52"/>
      <c r="S54" s="52"/>
    </row>
    <row r="55" spans="1:19" ht="207" x14ac:dyDescent="0.3">
      <c r="A55" s="45" t="s">
        <v>144</v>
      </c>
      <c r="B55" s="33" t="s">
        <v>334</v>
      </c>
      <c r="C55" s="46" t="s">
        <v>421</v>
      </c>
      <c r="D55" s="46" t="s">
        <v>41</v>
      </c>
      <c r="E55" s="47" t="s">
        <v>42</v>
      </c>
      <c r="F55" s="47" t="s">
        <v>147</v>
      </c>
      <c r="G55" s="48" t="s">
        <v>148</v>
      </c>
      <c r="H55" s="49" t="s">
        <v>65</v>
      </c>
      <c r="I55" s="46">
        <v>12000</v>
      </c>
      <c r="J55" s="46">
        <v>12000</v>
      </c>
      <c r="K55" s="46">
        <v>0</v>
      </c>
      <c r="L55" s="46">
        <v>0</v>
      </c>
      <c r="M55" s="46">
        <v>0</v>
      </c>
      <c r="N55" s="40" t="s">
        <v>490</v>
      </c>
      <c r="O55" s="33">
        <v>2026</v>
      </c>
      <c r="P55" s="43">
        <v>2029</v>
      </c>
      <c r="Q55" s="33" t="s">
        <v>335</v>
      </c>
      <c r="R55" s="52"/>
      <c r="S55" s="52"/>
    </row>
    <row r="56" spans="1:19" ht="193.2" x14ac:dyDescent="0.3">
      <c r="A56" s="45" t="s">
        <v>146</v>
      </c>
      <c r="B56" s="33" t="s">
        <v>150</v>
      </c>
      <c r="C56" s="46" t="s">
        <v>421</v>
      </c>
      <c r="D56" s="46" t="s">
        <v>41</v>
      </c>
      <c r="E56" s="47" t="s">
        <v>42</v>
      </c>
      <c r="F56" s="47" t="s">
        <v>147</v>
      </c>
      <c r="G56" s="48" t="s">
        <v>148</v>
      </c>
      <c r="H56" s="49" t="s">
        <v>65</v>
      </c>
      <c r="I56" s="53">
        <v>180000</v>
      </c>
      <c r="J56" s="53">
        <v>153000</v>
      </c>
      <c r="K56" s="53">
        <v>27000</v>
      </c>
      <c r="L56" s="53">
        <v>0</v>
      </c>
      <c r="M56" s="53">
        <v>0</v>
      </c>
      <c r="N56" s="40" t="s">
        <v>491</v>
      </c>
      <c r="O56" s="31">
        <v>2027</v>
      </c>
      <c r="P56" s="36">
        <v>2029</v>
      </c>
      <c r="Q56" s="33" t="s">
        <v>154</v>
      </c>
      <c r="R56" s="52"/>
      <c r="S56" s="52"/>
    </row>
    <row r="57" spans="1:19" ht="152.4" thickBot="1" x14ac:dyDescent="0.35">
      <c r="A57" s="45" t="s">
        <v>149</v>
      </c>
      <c r="B57" s="33" t="s">
        <v>492</v>
      </c>
      <c r="C57" s="46" t="s">
        <v>421</v>
      </c>
      <c r="D57" s="46" t="s">
        <v>41</v>
      </c>
      <c r="E57" s="47" t="s">
        <v>42</v>
      </c>
      <c r="F57" s="47" t="s">
        <v>147</v>
      </c>
      <c r="G57" s="48" t="s">
        <v>148</v>
      </c>
      <c r="H57" s="49" t="s">
        <v>65</v>
      </c>
      <c r="I57" s="46">
        <v>380000</v>
      </c>
      <c r="J57" s="46">
        <v>304000</v>
      </c>
      <c r="K57" s="46">
        <v>57000</v>
      </c>
      <c r="L57" s="46">
        <v>19000</v>
      </c>
      <c r="M57" s="46">
        <v>0</v>
      </c>
      <c r="N57" s="40" t="s">
        <v>493</v>
      </c>
      <c r="O57" s="31">
        <v>2027</v>
      </c>
      <c r="P57" s="36">
        <v>2029</v>
      </c>
      <c r="Q57" s="33" t="s">
        <v>152</v>
      </c>
      <c r="R57" s="52"/>
      <c r="S57" s="52"/>
    </row>
    <row r="58" spans="1:19" ht="345.6" thickBot="1" x14ac:dyDescent="0.35">
      <c r="A58" s="45" t="s">
        <v>151</v>
      </c>
      <c r="B58" s="33" t="s">
        <v>338</v>
      </c>
      <c r="C58" s="46" t="s">
        <v>423</v>
      </c>
      <c r="D58" s="46" t="s">
        <v>41</v>
      </c>
      <c r="E58" s="47" t="s">
        <v>42</v>
      </c>
      <c r="F58" s="47" t="s">
        <v>147</v>
      </c>
      <c r="G58" s="48" t="s">
        <v>148</v>
      </c>
      <c r="H58" s="49" t="s">
        <v>65</v>
      </c>
      <c r="I58" s="68">
        <v>998995</v>
      </c>
      <c r="J58" s="68" t="s">
        <v>336</v>
      </c>
      <c r="K58" s="68" t="s">
        <v>337</v>
      </c>
      <c r="L58" s="68">
        <v>0</v>
      </c>
      <c r="M58" s="68">
        <v>0</v>
      </c>
      <c r="N58" s="40" t="s">
        <v>494</v>
      </c>
      <c r="O58" s="36">
        <v>2026</v>
      </c>
      <c r="P58" s="31">
        <v>2028</v>
      </c>
      <c r="Q58" s="33" t="s">
        <v>154</v>
      </c>
      <c r="R58" s="52"/>
      <c r="S58" s="52"/>
    </row>
    <row r="59" spans="1:19" ht="124.2" x14ac:dyDescent="0.3">
      <c r="A59" s="45" t="s">
        <v>153</v>
      </c>
      <c r="B59" s="33" t="s">
        <v>155</v>
      </c>
      <c r="C59" s="46" t="s">
        <v>421</v>
      </c>
      <c r="D59" s="46" t="s">
        <v>41</v>
      </c>
      <c r="E59" s="47" t="s">
        <v>42</v>
      </c>
      <c r="F59" s="47" t="s">
        <v>147</v>
      </c>
      <c r="G59" s="48" t="s">
        <v>148</v>
      </c>
      <c r="H59" s="49" t="s">
        <v>65</v>
      </c>
      <c r="I59" s="53">
        <v>200000</v>
      </c>
      <c r="J59" s="53">
        <v>170000</v>
      </c>
      <c r="K59" s="53">
        <v>30000</v>
      </c>
      <c r="L59" s="53">
        <v>0</v>
      </c>
      <c r="M59" s="53">
        <v>0</v>
      </c>
      <c r="N59" s="40" t="s">
        <v>495</v>
      </c>
      <c r="O59" s="31">
        <v>2027</v>
      </c>
      <c r="P59" s="36">
        <v>2029</v>
      </c>
      <c r="Q59" s="33" t="s">
        <v>154</v>
      </c>
      <c r="R59" s="52"/>
      <c r="S59" s="52"/>
    </row>
    <row r="60" spans="1:19" ht="69" x14ac:dyDescent="0.3">
      <c r="A60" s="45" t="s">
        <v>156</v>
      </c>
      <c r="B60" s="33" t="s">
        <v>158</v>
      </c>
      <c r="C60" s="46" t="s">
        <v>421</v>
      </c>
      <c r="D60" s="46" t="s">
        <v>41</v>
      </c>
      <c r="E60" s="47" t="s">
        <v>42</v>
      </c>
      <c r="F60" s="47" t="s">
        <v>147</v>
      </c>
      <c r="G60" s="48" t="s">
        <v>148</v>
      </c>
      <c r="H60" s="49" t="s">
        <v>65</v>
      </c>
      <c r="I60" s="53">
        <v>20000</v>
      </c>
      <c r="J60" s="53">
        <v>20000</v>
      </c>
      <c r="K60" s="53">
        <v>0</v>
      </c>
      <c r="L60" s="53">
        <v>0</v>
      </c>
      <c r="M60" s="53">
        <v>0</v>
      </c>
      <c r="N60" s="40" t="s">
        <v>496</v>
      </c>
      <c r="O60" s="31">
        <v>2027</v>
      </c>
      <c r="P60" s="36">
        <v>2029</v>
      </c>
      <c r="Q60" s="33" t="s">
        <v>159</v>
      </c>
      <c r="R60" s="52"/>
      <c r="S60" s="52"/>
    </row>
    <row r="61" spans="1:19" ht="69" x14ac:dyDescent="0.3">
      <c r="A61" s="45" t="s">
        <v>157</v>
      </c>
      <c r="B61" s="43" t="s">
        <v>293</v>
      </c>
      <c r="C61" s="46" t="s">
        <v>421</v>
      </c>
      <c r="D61" s="46" t="s">
        <v>41</v>
      </c>
      <c r="E61" s="47" t="s">
        <v>42</v>
      </c>
      <c r="F61" s="47" t="s">
        <v>147</v>
      </c>
      <c r="G61" s="48" t="s">
        <v>148</v>
      </c>
      <c r="H61" s="49" t="s">
        <v>65</v>
      </c>
      <c r="I61" s="53">
        <v>55000</v>
      </c>
      <c r="J61" s="53">
        <v>25000</v>
      </c>
      <c r="K61" s="53">
        <v>0</v>
      </c>
      <c r="L61" s="53">
        <v>30000</v>
      </c>
      <c r="M61" s="53">
        <v>0</v>
      </c>
      <c r="N61" s="36" t="s">
        <v>294</v>
      </c>
      <c r="O61" s="36">
        <v>2026</v>
      </c>
      <c r="P61" s="36">
        <v>2029</v>
      </c>
      <c r="Q61" s="36" t="s">
        <v>295</v>
      </c>
      <c r="R61" s="52"/>
      <c r="S61" s="52"/>
    </row>
    <row r="62" spans="1:19" ht="234.6" x14ac:dyDescent="0.3">
      <c r="A62" s="39" t="s">
        <v>160</v>
      </c>
      <c r="B62" s="33" t="s">
        <v>497</v>
      </c>
      <c r="C62" s="46" t="s">
        <v>12</v>
      </c>
      <c r="D62" s="46" t="s">
        <v>41</v>
      </c>
      <c r="E62" s="47" t="s">
        <v>42</v>
      </c>
      <c r="F62" s="47" t="s">
        <v>147</v>
      </c>
      <c r="G62" s="48" t="s">
        <v>161</v>
      </c>
      <c r="H62" s="49" t="s">
        <v>65</v>
      </c>
      <c r="I62" s="46">
        <v>1273679</v>
      </c>
      <c r="J62" s="46">
        <v>800000</v>
      </c>
      <c r="K62" s="46">
        <v>473679</v>
      </c>
      <c r="L62" s="46">
        <v>0</v>
      </c>
      <c r="M62" s="46">
        <v>0</v>
      </c>
      <c r="N62" s="40" t="s">
        <v>498</v>
      </c>
      <c r="O62" s="31">
        <v>2023</v>
      </c>
      <c r="P62" s="31">
        <v>2026</v>
      </c>
      <c r="Q62" s="33" t="s">
        <v>54</v>
      </c>
      <c r="R62" s="52"/>
      <c r="S62" s="52"/>
    </row>
    <row r="63" spans="1:19" ht="262.2" x14ac:dyDescent="0.3">
      <c r="A63" s="45" t="s">
        <v>162</v>
      </c>
      <c r="B63" s="33" t="s">
        <v>163</v>
      </c>
      <c r="C63" s="46" t="s">
        <v>421</v>
      </c>
      <c r="D63" s="46" t="s">
        <v>41</v>
      </c>
      <c r="E63" s="47" t="s">
        <v>42</v>
      </c>
      <c r="F63" s="47" t="s">
        <v>147</v>
      </c>
      <c r="G63" s="48" t="s">
        <v>161</v>
      </c>
      <c r="H63" s="49" t="s">
        <v>15</v>
      </c>
      <c r="I63" s="53">
        <v>55000</v>
      </c>
      <c r="J63" s="53">
        <v>46750</v>
      </c>
      <c r="K63" s="53">
        <v>5500</v>
      </c>
      <c r="L63" s="53">
        <v>2750</v>
      </c>
      <c r="M63" s="53">
        <v>0</v>
      </c>
      <c r="N63" s="40" t="s">
        <v>499</v>
      </c>
      <c r="O63" s="31">
        <v>2027</v>
      </c>
      <c r="P63" s="31">
        <v>2029</v>
      </c>
      <c r="Q63" s="33" t="s">
        <v>275</v>
      </c>
      <c r="R63" s="52"/>
      <c r="S63" s="52"/>
    </row>
    <row r="64" spans="1:19" ht="400.2" x14ac:dyDescent="0.3">
      <c r="A64" s="39" t="s">
        <v>165</v>
      </c>
      <c r="B64" s="43" t="s">
        <v>311</v>
      </c>
      <c r="C64" s="49" t="s">
        <v>12</v>
      </c>
      <c r="D64" s="49" t="s">
        <v>41</v>
      </c>
      <c r="E64" s="48" t="s">
        <v>42</v>
      </c>
      <c r="F64" s="48" t="s">
        <v>147</v>
      </c>
      <c r="G64" s="48" t="s">
        <v>312</v>
      </c>
      <c r="H64" s="49" t="s">
        <v>133</v>
      </c>
      <c r="I64" s="49">
        <v>1712352.94</v>
      </c>
      <c r="J64" s="49">
        <v>256852.94</v>
      </c>
      <c r="K64" s="49">
        <v>1455500</v>
      </c>
      <c r="L64" s="49">
        <v>0</v>
      </c>
      <c r="M64" s="49">
        <v>0</v>
      </c>
      <c r="N64" s="56" t="s">
        <v>500</v>
      </c>
      <c r="O64" s="43">
        <v>2026</v>
      </c>
      <c r="P64" s="43">
        <v>2028</v>
      </c>
      <c r="Q64" s="43" t="s">
        <v>164</v>
      </c>
      <c r="R64" s="43" t="s">
        <v>339</v>
      </c>
      <c r="S64" s="52"/>
    </row>
    <row r="65" spans="1:167" ht="165.6" x14ac:dyDescent="0.3">
      <c r="A65" s="45" t="s">
        <v>166</v>
      </c>
      <c r="B65" s="33" t="s">
        <v>168</v>
      </c>
      <c r="C65" s="46" t="s">
        <v>421</v>
      </c>
      <c r="D65" s="46" t="s">
        <v>41</v>
      </c>
      <c r="E65" s="47" t="s">
        <v>42</v>
      </c>
      <c r="F65" s="47" t="s">
        <v>147</v>
      </c>
      <c r="G65" s="48" t="s">
        <v>161</v>
      </c>
      <c r="H65" s="49" t="s">
        <v>169</v>
      </c>
      <c r="I65" s="46">
        <v>100000</v>
      </c>
      <c r="J65" s="46">
        <v>20000</v>
      </c>
      <c r="K65" s="46">
        <v>80000</v>
      </c>
      <c r="L65" s="46">
        <v>0</v>
      </c>
      <c r="M65" s="46">
        <v>0</v>
      </c>
      <c r="N65" s="40" t="s">
        <v>340</v>
      </c>
      <c r="O65" s="31">
        <v>2026</v>
      </c>
      <c r="P65" s="36">
        <v>2029</v>
      </c>
      <c r="Q65" s="33" t="s">
        <v>73</v>
      </c>
      <c r="R65" s="52"/>
      <c r="S65" s="52"/>
    </row>
    <row r="66" spans="1:167" ht="69" x14ac:dyDescent="0.3">
      <c r="A66" s="39" t="s">
        <v>167</v>
      </c>
      <c r="B66" s="43" t="s">
        <v>313</v>
      </c>
      <c r="C66" s="49" t="s">
        <v>12</v>
      </c>
      <c r="D66" s="49" t="s">
        <v>41</v>
      </c>
      <c r="E66" s="48" t="s">
        <v>42</v>
      </c>
      <c r="F66" s="48" t="s">
        <v>147</v>
      </c>
      <c r="G66" s="48" t="s">
        <v>174</v>
      </c>
      <c r="H66" s="49" t="s">
        <v>314</v>
      </c>
      <c r="I66" s="49">
        <v>131253.68</v>
      </c>
      <c r="J66" s="49">
        <v>51253.68</v>
      </c>
      <c r="K66" s="49">
        <v>80000</v>
      </c>
      <c r="L66" s="49">
        <v>0</v>
      </c>
      <c r="M66" s="49">
        <v>0</v>
      </c>
      <c r="N66" s="69" t="s">
        <v>315</v>
      </c>
      <c r="O66" s="43">
        <v>2025</v>
      </c>
      <c r="P66" s="43">
        <v>2026</v>
      </c>
      <c r="Q66" s="43" t="s">
        <v>73</v>
      </c>
      <c r="R66" s="52"/>
      <c r="S66" s="52"/>
    </row>
    <row r="67" spans="1:167" ht="69" x14ac:dyDescent="0.3">
      <c r="A67" s="45" t="s">
        <v>173</v>
      </c>
      <c r="B67" s="33" t="s">
        <v>175</v>
      </c>
      <c r="C67" s="46" t="s">
        <v>421</v>
      </c>
      <c r="D67" s="46" t="s">
        <v>41</v>
      </c>
      <c r="E67" s="47" t="s">
        <v>42</v>
      </c>
      <c r="F67" s="47" t="s">
        <v>147</v>
      </c>
      <c r="G67" s="48" t="s">
        <v>174</v>
      </c>
      <c r="H67" s="49" t="s">
        <v>15</v>
      </c>
      <c r="I67" s="53">
        <v>80000</v>
      </c>
      <c r="J67" s="53">
        <v>80000</v>
      </c>
      <c r="K67" s="53">
        <v>0</v>
      </c>
      <c r="L67" s="53">
        <v>0</v>
      </c>
      <c r="M67" s="53">
        <v>0</v>
      </c>
      <c r="N67" s="40" t="s">
        <v>501</v>
      </c>
      <c r="O67" s="31">
        <v>2027</v>
      </c>
      <c r="P67" s="31">
        <v>2028</v>
      </c>
      <c r="Q67" s="33" t="s">
        <v>135</v>
      </c>
      <c r="R67" s="52"/>
      <c r="S67" s="52"/>
    </row>
    <row r="68" spans="1:167" ht="207" x14ac:dyDescent="0.3">
      <c r="A68" s="39" t="s">
        <v>178</v>
      </c>
      <c r="B68" s="33" t="s">
        <v>356</v>
      </c>
      <c r="C68" s="46" t="s">
        <v>12</v>
      </c>
      <c r="D68" s="46" t="s">
        <v>41</v>
      </c>
      <c r="E68" s="47" t="s">
        <v>42</v>
      </c>
      <c r="F68" s="47" t="s">
        <v>147</v>
      </c>
      <c r="G68" s="48" t="s">
        <v>174</v>
      </c>
      <c r="H68" s="49" t="s">
        <v>15</v>
      </c>
      <c r="I68" s="46">
        <v>500000</v>
      </c>
      <c r="J68" s="46">
        <v>270000</v>
      </c>
      <c r="K68" s="46">
        <v>0</v>
      </c>
      <c r="L68" s="46">
        <v>0</v>
      </c>
      <c r="M68" s="46">
        <v>230000</v>
      </c>
      <c r="N68" s="40" t="s">
        <v>176</v>
      </c>
      <c r="O68" s="31">
        <v>2025</v>
      </c>
      <c r="P68" s="31">
        <v>2026</v>
      </c>
      <c r="Q68" s="33" t="s">
        <v>177</v>
      </c>
      <c r="R68" s="52"/>
      <c r="S68" s="52"/>
    </row>
    <row r="69" spans="1:167" ht="409.6" x14ac:dyDescent="0.3">
      <c r="A69" s="45" t="s">
        <v>181</v>
      </c>
      <c r="B69" s="33" t="s">
        <v>502</v>
      </c>
      <c r="C69" s="46" t="s">
        <v>12</v>
      </c>
      <c r="D69" s="46" t="s">
        <v>41</v>
      </c>
      <c r="E69" s="47" t="s">
        <v>42</v>
      </c>
      <c r="F69" s="47" t="s">
        <v>147</v>
      </c>
      <c r="G69" s="48" t="s">
        <v>174</v>
      </c>
      <c r="H69" s="49" t="s">
        <v>65</v>
      </c>
      <c r="I69" s="46">
        <v>3495000</v>
      </c>
      <c r="J69" s="46">
        <v>0</v>
      </c>
      <c r="K69" s="46">
        <v>2264726.75</v>
      </c>
      <c r="L69" s="46">
        <v>0</v>
      </c>
      <c r="M69" s="70">
        <v>1230273.25</v>
      </c>
      <c r="N69" s="40" t="s">
        <v>323</v>
      </c>
      <c r="O69" s="31">
        <v>2025</v>
      </c>
      <c r="P69" s="31">
        <v>2028</v>
      </c>
      <c r="Q69" s="33" t="s">
        <v>322</v>
      </c>
      <c r="R69" s="52"/>
      <c r="S69" s="52"/>
    </row>
    <row r="70" spans="1:167" ht="165.6" x14ac:dyDescent="0.3">
      <c r="A70" s="45" t="s">
        <v>184</v>
      </c>
      <c r="B70" s="33" t="s">
        <v>179</v>
      </c>
      <c r="C70" s="46" t="s">
        <v>421</v>
      </c>
      <c r="D70" s="46" t="s">
        <v>41</v>
      </c>
      <c r="E70" s="47" t="s">
        <v>42</v>
      </c>
      <c r="F70" s="47" t="s">
        <v>147</v>
      </c>
      <c r="G70" s="48" t="s">
        <v>174</v>
      </c>
      <c r="H70" s="49" t="s">
        <v>15</v>
      </c>
      <c r="I70" s="46">
        <v>30000</v>
      </c>
      <c r="J70" s="46">
        <v>0</v>
      </c>
      <c r="K70" s="46">
        <v>4500</v>
      </c>
      <c r="L70" s="46">
        <v>0</v>
      </c>
      <c r="M70" s="46">
        <v>25500</v>
      </c>
      <c r="N70" s="40" t="s">
        <v>503</v>
      </c>
      <c r="O70" s="43">
        <v>2026</v>
      </c>
      <c r="P70" s="33">
        <v>2029</v>
      </c>
      <c r="Q70" s="33" t="s">
        <v>180</v>
      </c>
      <c r="R70" s="52"/>
      <c r="S70" s="52"/>
    </row>
    <row r="71" spans="1:167" ht="96.6" x14ac:dyDescent="0.3">
      <c r="A71" s="45" t="s">
        <v>185</v>
      </c>
      <c r="B71" s="33" t="s">
        <v>308</v>
      </c>
      <c r="C71" s="46" t="s">
        <v>12</v>
      </c>
      <c r="D71" s="46" t="s">
        <v>41</v>
      </c>
      <c r="E71" s="47" t="s">
        <v>42</v>
      </c>
      <c r="F71" s="47" t="s">
        <v>147</v>
      </c>
      <c r="G71" s="48" t="s">
        <v>174</v>
      </c>
      <c r="H71" s="49" t="s">
        <v>15</v>
      </c>
      <c r="I71" s="55">
        <v>50000</v>
      </c>
      <c r="J71" s="55">
        <v>10000</v>
      </c>
      <c r="K71" s="55">
        <v>30000</v>
      </c>
      <c r="L71" s="55">
        <v>0</v>
      </c>
      <c r="M71" s="55">
        <v>0</v>
      </c>
      <c r="N71" s="40" t="s">
        <v>504</v>
      </c>
      <c r="O71" s="36">
        <v>2026</v>
      </c>
      <c r="P71" s="31">
        <v>2029</v>
      </c>
      <c r="Q71" s="33" t="s">
        <v>180</v>
      </c>
      <c r="R71" s="52"/>
      <c r="S71" s="52"/>
    </row>
    <row r="72" spans="1:167" ht="55.2" x14ac:dyDescent="0.3">
      <c r="A72" s="45" t="s">
        <v>192</v>
      </c>
      <c r="B72" s="33" t="s">
        <v>183</v>
      </c>
      <c r="C72" s="46" t="s">
        <v>12</v>
      </c>
      <c r="D72" s="46" t="s">
        <v>41</v>
      </c>
      <c r="E72" s="47" t="s">
        <v>42</v>
      </c>
      <c r="F72" s="47" t="s">
        <v>147</v>
      </c>
      <c r="G72" s="48" t="s">
        <v>174</v>
      </c>
      <c r="H72" s="49" t="s">
        <v>15</v>
      </c>
      <c r="I72" s="53">
        <v>10000</v>
      </c>
      <c r="J72" s="53">
        <v>0</v>
      </c>
      <c r="K72" s="53">
        <v>0</v>
      </c>
      <c r="L72" s="53">
        <v>10000</v>
      </c>
      <c r="M72" s="53">
        <v>0</v>
      </c>
      <c r="N72" s="40" t="s">
        <v>505</v>
      </c>
      <c r="O72" s="36">
        <v>2026</v>
      </c>
      <c r="P72" s="31">
        <v>2029</v>
      </c>
      <c r="Q72" s="33" t="s">
        <v>182</v>
      </c>
      <c r="R72" s="52"/>
      <c r="S72" s="52"/>
    </row>
    <row r="73" spans="1:167" s="61" customFormat="1" ht="138" x14ac:dyDescent="0.3">
      <c r="A73" s="39" t="s">
        <v>193</v>
      </c>
      <c r="B73" s="43" t="s">
        <v>276</v>
      </c>
      <c r="C73" s="49" t="s">
        <v>421</v>
      </c>
      <c r="D73" s="49" t="s">
        <v>41</v>
      </c>
      <c r="E73" s="48" t="s">
        <v>42</v>
      </c>
      <c r="F73" s="48" t="s">
        <v>147</v>
      </c>
      <c r="G73" s="48" t="s">
        <v>174</v>
      </c>
      <c r="H73" s="49" t="s">
        <v>15</v>
      </c>
      <c r="I73" s="55">
        <v>75000</v>
      </c>
      <c r="J73" s="55">
        <v>63750</v>
      </c>
      <c r="K73" s="55">
        <v>7500</v>
      </c>
      <c r="L73" s="55">
        <v>3750</v>
      </c>
      <c r="M73" s="55">
        <v>0</v>
      </c>
      <c r="N73" s="56" t="s">
        <v>506</v>
      </c>
      <c r="O73" s="36">
        <v>2028</v>
      </c>
      <c r="P73" s="36">
        <v>2029</v>
      </c>
      <c r="Q73" s="43" t="s">
        <v>186</v>
      </c>
      <c r="R73" s="59"/>
      <c r="S73" s="59"/>
    </row>
    <row r="74" spans="1:167" s="61" customFormat="1" ht="290.39999999999998" x14ac:dyDescent="0.3">
      <c r="A74" s="39" t="s">
        <v>196</v>
      </c>
      <c r="B74" s="43" t="s">
        <v>507</v>
      </c>
      <c r="C74" s="49" t="s">
        <v>12</v>
      </c>
      <c r="D74" s="49" t="s">
        <v>318</v>
      </c>
      <c r="E74" s="48" t="s">
        <v>188</v>
      </c>
      <c r="F74" s="48" t="s">
        <v>319</v>
      </c>
      <c r="G74" s="48" t="s">
        <v>320</v>
      </c>
      <c r="H74" s="49" t="s">
        <v>303</v>
      </c>
      <c r="I74" s="55">
        <v>187483.49</v>
      </c>
      <c r="J74" s="55">
        <v>31719.49</v>
      </c>
      <c r="K74" s="55">
        <v>155764</v>
      </c>
      <c r="L74" s="55">
        <v>0</v>
      </c>
      <c r="M74" s="55">
        <v>0</v>
      </c>
      <c r="N74" s="60" t="s">
        <v>508</v>
      </c>
      <c r="O74" s="36">
        <v>2025</v>
      </c>
      <c r="P74" s="36">
        <v>2026</v>
      </c>
      <c r="Q74" s="36" t="s">
        <v>321</v>
      </c>
      <c r="R74" s="57"/>
      <c r="S74" s="57"/>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row>
    <row r="75" spans="1:167" ht="151.80000000000001" x14ac:dyDescent="0.3">
      <c r="A75" s="45" t="s">
        <v>204</v>
      </c>
      <c r="B75" s="33" t="s">
        <v>190</v>
      </c>
      <c r="C75" s="46" t="s">
        <v>12</v>
      </c>
      <c r="D75" s="46" t="s">
        <v>187</v>
      </c>
      <c r="E75" s="47" t="s">
        <v>188</v>
      </c>
      <c r="F75" s="47" t="s">
        <v>189</v>
      </c>
      <c r="G75" s="48" t="s">
        <v>262</v>
      </c>
      <c r="H75" s="49" t="s">
        <v>15</v>
      </c>
      <c r="I75" s="53">
        <v>20000</v>
      </c>
      <c r="J75" s="53">
        <v>20000</v>
      </c>
      <c r="K75" s="53">
        <v>0</v>
      </c>
      <c r="L75" s="53">
        <v>0</v>
      </c>
      <c r="M75" s="53">
        <v>0</v>
      </c>
      <c r="N75" s="40" t="s">
        <v>509</v>
      </c>
      <c r="O75" s="36">
        <v>2026</v>
      </c>
      <c r="P75" s="31">
        <v>2029</v>
      </c>
      <c r="Q75" s="33" t="s">
        <v>191</v>
      </c>
      <c r="R75" s="52"/>
      <c r="S75" s="52"/>
    </row>
    <row r="76" spans="1:167" ht="151.80000000000001" x14ac:dyDescent="0.3">
      <c r="A76" s="45" t="s">
        <v>205</v>
      </c>
      <c r="B76" s="33" t="s">
        <v>260</v>
      </c>
      <c r="C76" s="46" t="s">
        <v>421</v>
      </c>
      <c r="D76" s="46" t="s">
        <v>187</v>
      </c>
      <c r="E76" s="47" t="s">
        <v>188</v>
      </c>
      <c r="F76" s="47" t="s">
        <v>189</v>
      </c>
      <c r="G76" s="48" t="s">
        <v>195</v>
      </c>
      <c r="H76" s="49" t="s">
        <v>15</v>
      </c>
      <c r="I76" s="53">
        <v>624000</v>
      </c>
      <c r="J76" s="53">
        <v>312000</v>
      </c>
      <c r="K76" s="53">
        <v>312000</v>
      </c>
      <c r="L76" s="53">
        <v>0</v>
      </c>
      <c r="M76" s="53">
        <v>0</v>
      </c>
      <c r="N76" s="40" t="s">
        <v>510</v>
      </c>
      <c r="O76" s="31">
        <v>2027</v>
      </c>
      <c r="P76" s="36">
        <v>2029</v>
      </c>
      <c r="Q76" s="33" t="s">
        <v>261</v>
      </c>
      <c r="R76" s="52"/>
      <c r="S76" s="52"/>
    </row>
    <row r="77" spans="1:167" ht="82.8" x14ac:dyDescent="0.3">
      <c r="A77" s="45" t="s">
        <v>207</v>
      </c>
      <c r="B77" s="33" t="s">
        <v>511</v>
      </c>
      <c r="C77" s="46" t="s">
        <v>421</v>
      </c>
      <c r="D77" s="46" t="s">
        <v>187</v>
      </c>
      <c r="E77" s="47" t="s">
        <v>188</v>
      </c>
      <c r="F77" s="47" t="s">
        <v>189</v>
      </c>
      <c r="G77" s="48" t="s">
        <v>195</v>
      </c>
      <c r="H77" s="49" t="s">
        <v>15</v>
      </c>
      <c r="I77" s="53">
        <v>30000</v>
      </c>
      <c r="J77" s="53">
        <v>25500</v>
      </c>
      <c r="K77" s="53">
        <v>3000</v>
      </c>
      <c r="L77" s="53">
        <v>1500</v>
      </c>
      <c r="M77" s="53">
        <v>0</v>
      </c>
      <c r="N77" s="40" t="s">
        <v>512</v>
      </c>
      <c r="O77" s="31">
        <v>2027</v>
      </c>
      <c r="P77" s="36">
        <v>2029</v>
      </c>
      <c r="Q77" s="33" t="s">
        <v>214</v>
      </c>
      <c r="R77" s="52"/>
      <c r="S77" s="52"/>
    </row>
    <row r="78" spans="1:167" ht="110.4" x14ac:dyDescent="0.3">
      <c r="A78" s="45" t="s">
        <v>208</v>
      </c>
      <c r="B78" s="33" t="s">
        <v>513</v>
      </c>
      <c r="C78" s="46" t="s">
        <v>12</v>
      </c>
      <c r="D78" s="46" t="s">
        <v>187</v>
      </c>
      <c r="E78" s="47" t="s">
        <v>188</v>
      </c>
      <c r="F78" s="47" t="s">
        <v>194</v>
      </c>
      <c r="G78" s="48" t="s">
        <v>195</v>
      </c>
      <c r="H78" s="49" t="s">
        <v>15</v>
      </c>
      <c r="I78" s="55">
        <v>211522</v>
      </c>
      <c r="J78" s="55">
        <v>0</v>
      </c>
      <c r="K78" s="55">
        <v>179793.7</v>
      </c>
      <c r="L78" s="55">
        <v>31728.3</v>
      </c>
      <c r="M78" s="55">
        <v>0</v>
      </c>
      <c r="N78" s="56" t="s">
        <v>514</v>
      </c>
      <c r="O78" s="36">
        <v>2025</v>
      </c>
      <c r="P78" s="36">
        <v>2028</v>
      </c>
      <c r="Q78" s="33" t="s">
        <v>341</v>
      </c>
      <c r="R78" s="52"/>
      <c r="S78" s="52"/>
    </row>
    <row r="79" spans="1:167" ht="82.8" x14ac:dyDescent="0.3">
      <c r="A79" s="39" t="s">
        <v>210</v>
      </c>
      <c r="B79" s="43" t="s">
        <v>263</v>
      </c>
      <c r="C79" s="49" t="s">
        <v>12</v>
      </c>
      <c r="D79" s="49" t="s">
        <v>187</v>
      </c>
      <c r="E79" s="48" t="s">
        <v>188</v>
      </c>
      <c r="F79" s="48" t="s">
        <v>194</v>
      </c>
      <c r="G79" s="48" t="s">
        <v>262</v>
      </c>
      <c r="H79" s="49" t="s">
        <v>15</v>
      </c>
      <c r="I79" s="55">
        <v>35000</v>
      </c>
      <c r="J79" s="55">
        <v>29750</v>
      </c>
      <c r="K79" s="55">
        <v>5250</v>
      </c>
      <c r="L79" s="55">
        <v>0</v>
      </c>
      <c r="M79" s="55">
        <v>0</v>
      </c>
      <c r="N79" s="56" t="s">
        <v>515</v>
      </c>
      <c r="O79" s="36">
        <v>2026</v>
      </c>
      <c r="P79" s="36">
        <v>2029</v>
      </c>
      <c r="Q79" s="43" t="s">
        <v>264</v>
      </c>
      <c r="R79" s="52"/>
      <c r="S79" s="52"/>
    </row>
    <row r="80" spans="1:167" ht="57" customHeight="1" x14ac:dyDescent="0.3">
      <c r="A80" s="39" t="s">
        <v>211</v>
      </c>
      <c r="B80" s="43" t="s">
        <v>289</v>
      </c>
      <c r="C80" s="49" t="s">
        <v>12</v>
      </c>
      <c r="D80" s="49" t="s">
        <v>187</v>
      </c>
      <c r="E80" s="48" t="s">
        <v>188</v>
      </c>
      <c r="F80" s="71" t="s">
        <v>189</v>
      </c>
      <c r="G80" s="48" t="s">
        <v>262</v>
      </c>
      <c r="H80" s="49" t="s">
        <v>15</v>
      </c>
      <c r="I80" s="55">
        <v>225961.17</v>
      </c>
      <c r="J80" s="55">
        <v>7924</v>
      </c>
      <c r="K80" s="55">
        <v>218037.17</v>
      </c>
      <c r="L80" s="55">
        <v>0</v>
      </c>
      <c r="M80" s="55">
        <v>0</v>
      </c>
      <c r="N80" s="56" t="s">
        <v>516</v>
      </c>
      <c r="O80" s="36">
        <v>2025</v>
      </c>
      <c r="P80" s="36">
        <v>2029</v>
      </c>
      <c r="Q80" s="43" t="s">
        <v>290</v>
      </c>
      <c r="R80" s="52"/>
      <c r="S80" s="52"/>
    </row>
    <row r="81" spans="1:19" ht="69" x14ac:dyDescent="0.3">
      <c r="A81" s="45" t="s">
        <v>212</v>
      </c>
      <c r="B81" s="33" t="s">
        <v>199</v>
      </c>
      <c r="C81" s="46" t="s">
        <v>12</v>
      </c>
      <c r="D81" s="46" t="s">
        <v>187</v>
      </c>
      <c r="E81" s="47" t="s">
        <v>188</v>
      </c>
      <c r="F81" s="47" t="s">
        <v>197</v>
      </c>
      <c r="G81" s="48" t="s">
        <v>198</v>
      </c>
      <c r="H81" s="49" t="s">
        <v>15</v>
      </c>
      <c r="I81" s="53">
        <v>500</v>
      </c>
      <c r="J81" s="53">
        <v>0</v>
      </c>
      <c r="K81" s="53">
        <v>500</v>
      </c>
      <c r="L81" s="53">
        <v>0</v>
      </c>
      <c r="M81" s="53">
        <v>0</v>
      </c>
      <c r="N81" s="40" t="s">
        <v>518</v>
      </c>
      <c r="O81" s="36">
        <v>2026</v>
      </c>
      <c r="P81" s="31">
        <v>2029</v>
      </c>
      <c r="Q81" s="33" t="s">
        <v>200</v>
      </c>
      <c r="R81" s="52"/>
      <c r="S81" s="52"/>
    </row>
    <row r="82" spans="1:19" ht="69" x14ac:dyDescent="0.3">
      <c r="A82" s="45" t="s">
        <v>213</v>
      </c>
      <c r="B82" s="33" t="s">
        <v>202</v>
      </c>
      <c r="C82" s="46" t="s">
        <v>12</v>
      </c>
      <c r="D82" s="46" t="s">
        <v>187</v>
      </c>
      <c r="E82" s="47" t="s">
        <v>188</v>
      </c>
      <c r="F82" s="47" t="s">
        <v>197</v>
      </c>
      <c r="G82" s="48" t="s">
        <v>201</v>
      </c>
      <c r="H82" s="49" t="s">
        <v>15</v>
      </c>
      <c r="I82" s="53">
        <v>42000</v>
      </c>
      <c r="J82" s="53">
        <v>0</v>
      </c>
      <c r="K82" s="53">
        <v>0</v>
      </c>
      <c r="L82" s="53">
        <v>0</v>
      </c>
      <c r="M82" s="53">
        <v>0</v>
      </c>
      <c r="N82" s="40" t="s">
        <v>519</v>
      </c>
      <c r="O82" s="36">
        <v>2026</v>
      </c>
      <c r="P82" s="31">
        <v>2029</v>
      </c>
      <c r="Q82" s="33" t="s">
        <v>203</v>
      </c>
      <c r="R82" s="52"/>
      <c r="S82" s="52"/>
    </row>
    <row r="83" spans="1:19" ht="124.2" x14ac:dyDescent="0.3">
      <c r="A83" s="39" t="s">
        <v>217</v>
      </c>
      <c r="B83" s="43" t="s">
        <v>277</v>
      </c>
      <c r="C83" s="49" t="s">
        <v>12</v>
      </c>
      <c r="D83" s="49" t="s">
        <v>187</v>
      </c>
      <c r="E83" s="48" t="s">
        <v>188</v>
      </c>
      <c r="F83" s="48" t="s">
        <v>197</v>
      </c>
      <c r="G83" s="48" t="s">
        <v>201</v>
      </c>
      <c r="H83" s="49" t="s">
        <v>133</v>
      </c>
      <c r="I83" s="55">
        <v>10000</v>
      </c>
      <c r="J83" s="55">
        <v>0</v>
      </c>
      <c r="K83" s="55">
        <v>10000</v>
      </c>
      <c r="L83" s="55">
        <v>0</v>
      </c>
      <c r="M83" s="55">
        <v>0</v>
      </c>
      <c r="N83" s="56" t="s">
        <v>520</v>
      </c>
      <c r="O83" s="36">
        <v>2026</v>
      </c>
      <c r="P83" s="36">
        <v>2029</v>
      </c>
      <c r="Q83" s="43" t="s">
        <v>521</v>
      </c>
      <c r="R83" s="52"/>
      <c r="S83" s="52"/>
    </row>
    <row r="84" spans="1:19" ht="82.8" x14ac:dyDescent="0.3">
      <c r="A84" s="45" t="s">
        <v>219</v>
      </c>
      <c r="B84" s="33" t="s">
        <v>517</v>
      </c>
      <c r="C84" s="46" t="s">
        <v>12</v>
      </c>
      <c r="D84" s="46" t="s">
        <v>187</v>
      </c>
      <c r="E84" s="47" t="s">
        <v>188</v>
      </c>
      <c r="F84" s="47" t="s">
        <v>197</v>
      </c>
      <c r="G84" s="48" t="s">
        <v>206</v>
      </c>
      <c r="H84" s="49" t="s">
        <v>15</v>
      </c>
      <c r="I84" s="53">
        <v>90000</v>
      </c>
      <c r="J84" s="55">
        <v>0</v>
      </c>
      <c r="K84" s="55">
        <v>90000</v>
      </c>
      <c r="L84" s="55">
        <v>0</v>
      </c>
      <c r="M84" s="55">
        <v>0</v>
      </c>
      <c r="N84" s="23" t="s">
        <v>522</v>
      </c>
      <c r="O84" s="36">
        <v>2026</v>
      </c>
      <c r="P84" s="31">
        <v>2029</v>
      </c>
      <c r="Q84" s="33" t="s">
        <v>209</v>
      </c>
      <c r="R84" s="52"/>
      <c r="S84" s="52"/>
    </row>
    <row r="85" spans="1:19" ht="372.6" x14ac:dyDescent="0.3">
      <c r="A85" s="45" t="s">
        <v>220</v>
      </c>
      <c r="B85" s="33" t="s">
        <v>357</v>
      </c>
      <c r="C85" s="46" t="s">
        <v>12</v>
      </c>
      <c r="D85" s="46" t="s">
        <v>187</v>
      </c>
      <c r="E85" s="47" t="s">
        <v>188</v>
      </c>
      <c r="F85" s="47" t="s">
        <v>197</v>
      </c>
      <c r="G85" s="48" t="s">
        <v>206</v>
      </c>
      <c r="H85" s="49" t="s">
        <v>15</v>
      </c>
      <c r="I85" s="53">
        <v>20000</v>
      </c>
      <c r="J85" s="53">
        <v>0</v>
      </c>
      <c r="K85" s="53">
        <v>20000</v>
      </c>
      <c r="L85" s="53">
        <v>0</v>
      </c>
      <c r="M85" s="53">
        <v>0</v>
      </c>
      <c r="N85" s="40" t="s">
        <v>523</v>
      </c>
      <c r="O85" s="31">
        <v>2026</v>
      </c>
      <c r="P85" s="36">
        <v>2027</v>
      </c>
      <c r="Q85" s="33" t="s">
        <v>214</v>
      </c>
      <c r="R85" s="52"/>
      <c r="S85" s="52"/>
    </row>
    <row r="86" spans="1:19" ht="138" x14ac:dyDescent="0.3">
      <c r="A86" s="45" t="s">
        <v>222</v>
      </c>
      <c r="B86" s="33" t="s">
        <v>278</v>
      </c>
      <c r="C86" s="46" t="s">
        <v>421</v>
      </c>
      <c r="D86" s="46" t="s">
        <v>187</v>
      </c>
      <c r="E86" s="47" t="s">
        <v>188</v>
      </c>
      <c r="F86" s="47" t="s">
        <v>215</v>
      </c>
      <c r="G86" s="48" t="s">
        <v>216</v>
      </c>
      <c r="H86" s="49" t="s">
        <v>15</v>
      </c>
      <c r="I86" s="53">
        <v>50000</v>
      </c>
      <c r="J86" s="53">
        <v>25000</v>
      </c>
      <c r="K86" s="53">
        <v>0</v>
      </c>
      <c r="L86" s="53">
        <v>25000</v>
      </c>
      <c r="M86" s="53">
        <v>0</v>
      </c>
      <c r="N86" s="40" t="s">
        <v>524</v>
      </c>
      <c r="O86" s="31">
        <v>2026</v>
      </c>
      <c r="P86" s="31">
        <v>2029</v>
      </c>
      <c r="Q86" s="33" t="s">
        <v>342</v>
      </c>
      <c r="R86" s="52"/>
      <c r="S86" s="52"/>
    </row>
    <row r="87" spans="1:19" ht="69" x14ac:dyDescent="0.3">
      <c r="A87" s="45" t="s">
        <v>223</v>
      </c>
      <c r="B87" s="33" t="s">
        <v>221</v>
      </c>
      <c r="C87" s="46" t="s">
        <v>421</v>
      </c>
      <c r="D87" s="46" t="s">
        <v>187</v>
      </c>
      <c r="E87" s="47" t="s">
        <v>188</v>
      </c>
      <c r="F87" s="47" t="s">
        <v>215</v>
      </c>
      <c r="G87" s="48" t="s">
        <v>216</v>
      </c>
      <c r="H87" s="49" t="s">
        <v>218</v>
      </c>
      <c r="I87" s="53">
        <v>50000</v>
      </c>
      <c r="J87" s="53">
        <v>42500</v>
      </c>
      <c r="K87" s="53">
        <v>5000</v>
      </c>
      <c r="L87" s="53">
        <v>2500</v>
      </c>
      <c r="M87" s="53">
        <v>0</v>
      </c>
      <c r="N87" s="40" t="s">
        <v>525</v>
      </c>
      <c r="O87" s="31">
        <v>2028</v>
      </c>
      <c r="P87" s="36">
        <v>2029</v>
      </c>
      <c r="Q87" s="33" t="s">
        <v>73</v>
      </c>
      <c r="R87" s="52"/>
      <c r="S87" s="52"/>
    </row>
    <row r="88" spans="1:19" ht="55.2" x14ac:dyDescent="0.3">
      <c r="A88" s="39" t="s">
        <v>226</v>
      </c>
      <c r="B88" s="43" t="s">
        <v>291</v>
      </c>
      <c r="C88" s="49" t="s">
        <v>421</v>
      </c>
      <c r="D88" s="49" t="s">
        <v>187</v>
      </c>
      <c r="E88" s="48" t="s">
        <v>188</v>
      </c>
      <c r="F88" s="48" t="s">
        <v>215</v>
      </c>
      <c r="G88" s="48" t="s">
        <v>216</v>
      </c>
      <c r="H88" s="49" t="s">
        <v>218</v>
      </c>
      <c r="I88" s="55">
        <v>120000</v>
      </c>
      <c r="J88" s="55">
        <v>108000</v>
      </c>
      <c r="K88" s="55">
        <v>12000</v>
      </c>
      <c r="L88" s="55">
        <v>0</v>
      </c>
      <c r="M88" s="55">
        <v>0</v>
      </c>
      <c r="N88" s="56" t="s">
        <v>526</v>
      </c>
      <c r="O88" s="36">
        <v>2027</v>
      </c>
      <c r="P88" s="36">
        <v>2029</v>
      </c>
      <c r="Q88" s="43" t="s">
        <v>73</v>
      </c>
      <c r="R88" s="52"/>
      <c r="S88" s="52"/>
    </row>
    <row r="89" spans="1:19" ht="96.6" x14ac:dyDescent="0.3">
      <c r="A89" s="45" t="s">
        <v>229</v>
      </c>
      <c r="B89" s="33" t="s">
        <v>225</v>
      </c>
      <c r="C89" s="46" t="s">
        <v>421</v>
      </c>
      <c r="D89" s="46" t="s">
        <v>187</v>
      </c>
      <c r="E89" s="47" t="s">
        <v>188</v>
      </c>
      <c r="F89" s="47" t="s">
        <v>215</v>
      </c>
      <c r="G89" s="48" t="s">
        <v>224</v>
      </c>
      <c r="H89" s="49" t="s">
        <v>15</v>
      </c>
      <c r="I89" s="53">
        <v>50000</v>
      </c>
      <c r="J89" s="53">
        <v>50000</v>
      </c>
      <c r="K89" s="53">
        <v>0</v>
      </c>
      <c r="L89" s="53">
        <v>0</v>
      </c>
      <c r="M89" s="53">
        <v>0</v>
      </c>
      <c r="N89" s="40" t="s">
        <v>527</v>
      </c>
      <c r="O89" s="31">
        <v>2026</v>
      </c>
      <c r="P89" s="36">
        <v>2029</v>
      </c>
      <c r="Q89" s="33" t="s">
        <v>191</v>
      </c>
      <c r="R89" s="52"/>
      <c r="S89" s="52"/>
    </row>
    <row r="90" spans="1:19" ht="96.6" x14ac:dyDescent="0.3">
      <c r="A90" s="45" t="s">
        <v>234</v>
      </c>
      <c r="B90" s="33" t="s">
        <v>227</v>
      </c>
      <c r="C90" s="46" t="s">
        <v>12</v>
      </c>
      <c r="D90" s="46" t="s">
        <v>187</v>
      </c>
      <c r="E90" s="47" t="s">
        <v>188</v>
      </c>
      <c r="F90" s="47" t="s">
        <v>215</v>
      </c>
      <c r="G90" s="48" t="s">
        <v>224</v>
      </c>
      <c r="H90" s="49" t="s">
        <v>65</v>
      </c>
      <c r="I90" s="53">
        <v>4000</v>
      </c>
      <c r="J90" s="53">
        <v>3000</v>
      </c>
      <c r="K90" s="53">
        <v>600</v>
      </c>
      <c r="L90" s="53">
        <v>0</v>
      </c>
      <c r="M90" s="53">
        <v>400</v>
      </c>
      <c r="N90" s="40" t="s">
        <v>279</v>
      </c>
      <c r="O90" s="31">
        <v>2026</v>
      </c>
      <c r="P90" s="31">
        <v>2029</v>
      </c>
      <c r="Q90" s="33" t="s">
        <v>228</v>
      </c>
      <c r="R90" s="52"/>
      <c r="S90" s="52"/>
    </row>
    <row r="91" spans="1:19" ht="55.2" x14ac:dyDescent="0.3">
      <c r="A91" s="45" t="s">
        <v>236</v>
      </c>
      <c r="B91" s="33" t="s">
        <v>231</v>
      </c>
      <c r="C91" s="46" t="s">
        <v>421</v>
      </c>
      <c r="D91" s="46" t="s">
        <v>187</v>
      </c>
      <c r="E91" s="47" t="s">
        <v>188</v>
      </c>
      <c r="F91" s="47" t="s">
        <v>215</v>
      </c>
      <c r="G91" s="48" t="s">
        <v>230</v>
      </c>
      <c r="H91" s="49" t="s">
        <v>15</v>
      </c>
      <c r="I91" s="53">
        <v>28000</v>
      </c>
      <c r="J91" s="53">
        <v>28000</v>
      </c>
      <c r="K91" s="53">
        <v>0</v>
      </c>
      <c r="L91" s="53">
        <v>0</v>
      </c>
      <c r="M91" s="53">
        <v>0</v>
      </c>
      <c r="N91" s="40" t="s">
        <v>528</v>
      </c>
      <c r="O91" s="31">
        <v>2026</v>
      </c>
      <c r="P91" s="31">
        <v>2029</v>
      </c>
      <c r="Q91" s="33" t="s">
        <v>232</v>
      </c>
      <c r="R91" s="52"/>
      <c r="S91" s="52"/>
    </row>
    <row r="92" spans="1:19" ht="165.6" x14ac:dyDescent="0.3">
      <c r="A92" s="45" t="s">
        <v>241</v>
      </c>
      <c r="B92" s="33" t="s">
        <v>233</v>
      </c>
      <c r="C92" s="46" t="s">
        <v>421</v>
      </c>
      <c r="D92" s="46" t="s">
        <v>187</v>
      </c>
      <c r="E92" s="47" t="s">
        <v>188</v>
      </c>
      <c r="F92" s="47" t="s">
        <v>215</v>
      </c>
      <c r="G92" s="48" t="s">
        <v>230</v>
      </c>
      <c r="H92" s="49" t="s">
        <v>15</v>
      </c>
      <c r="I92" s="53">
        <v>10000</v>
      </c>
      <c r="J92" s="53">
        <v>7500</v>
      </c>
      <c r="K92" s="53">
        <v>2000</v>
      </c>
      <c r="L92" s="53">
        <v>0</v>
      </c>
      <c r="M92" s="53">
        <v>500</v>
      </c>
      <c r="N92" s="40" t="s">
        <v>529</v>
      </c>
      <c r="O92" s="31">
        <v>2026</v>
      </c>
      <c r="P92" s="36">
        <v>2029</v>
      </c>
      <c r="Q92" s="33" t="s">
        <v>235</v>
      </c>
      <c r="R92" s="52"/>
      <c r="S92" s="52"/>
    </row>
    <row r="93" spans="1:19" ht="400.2" x14ac:dyDescent="0.3">
      <c r="A93" s="45" t="s">
        <v>242</v>
      </c>
      <c r="B93" s="33" t="s">
        <v>237</v>
      </c>
      <c r="C93" s="46" t="s">
        <v>12</v>
      </c>
      <c r="D93" s="46" t="s">
        <v>187</v>
      </c>
      <c r="E93" s="47" t="s">
        <v>188</v>
      </c>
      <c r="F93" s="47" t="s">
        <v>215</v>
      </c>
      <c r="G93" s="48" t="s">
        <v>230</v>
      </c>
      <c r="H93" s="49" t="s">
        <v>15</v>
      </c>
      <c r="I93" s="53">
        <v>65280.05</v>
      </c>
      <c r="J93" s="53">
        <v>52224.04</v>
      </c>
      <c r="K93" s="53">
        <v>13056.01</v>
      </c>
      <c r="L93" s="53">
        <v>0</v>
      </c>
      <c r="M93" s="53">
        <v>0</v>
      </c>
      <c r="N93" s="40" t="s">
        <v>530</v>
      </c>
      <c r="O93" s="36">
        <v>2024</v>
      </c>
      <c r="P93" s="36">
        <v>2026</v>
      </c>
      <c r="Q93" s="33" t="s">
        <v>235</v>
      </c>
      <c r="R93" s="52"/>
      <c r="S93" s="52"/>
    </row>
    <row r="94" spans="1:19" ht="124.2" x14ac:dyDescent="0.3">
      <c r="A94" s="45" t="s">
        <v>245</v>
      </c>
      <c r="B94" s="33" t="s">
        <v>281</v>
      </c>
      <c r="C94" s="46" t="s">
        <v>421</v>
      </c>
      <c r="D94" s="46" t="s">
        <v>187</v>
      </c>
      <c r="E94" s="47" t="s">
        <v>238</v>
      </c>
      <c r="F94" s="47" t="s">
        <v>239</v>
      </c>
      <c r="G94" s="48" t="s">
        <v>240</v>
      </c>
      <c r="H94" s="49" t="s">
        <v>15</v>
      </c>
      <c r="I94" s="53">
        <v>40000</v>
      </c>
      <c r="J94" s="53">
        <v>40000</v>
      </c>
      <c r="K94" s="53">
        <v>0</v>
      </c>
      <c r="L94" s="53">
        <v>0</v>
      </c>
      <c r="M94" s="53">
        <v>0</v>
      </c>
      <c r="N94" s="40" t="s">
        <v>531</v>
      </c>
      <c r="O94" s="31">
        <v>2027</v>
      </c>
      <c r="P94" s="36">
        <v>2029</v>
      </c>
      <c r="Q94" s="33" t="s">
        <v>54</v>
      </c>
      <c r="R94" s="52"/>
      <c r="S94" s="52"/>
    </row>
    <row r="95" spans="1:19" s="61" customFormat="1" ht="110.4" x14ac:dyDescent="0.3">
      <c r="A95" s="39" t="s">
        <v>247</v>
      </c>
      <c r="B95" s="43" t="s">
        <v>243</v>
      </c>
      <c r="C95" s="49" t="s">
        <v>12</v>
      </c>
      <c r="D95" s="49" t="s">
        <v>187</v>
      </c>
      <c r="E95" s="48" t="s">
        <v>238</v>
      </c>
      <c r="F95" s="48" t="s">
        <v>239</v>
      </c>
      <c r="G95" s="48" t="s">
        <v>240</v>
      </c>
      <c r="H95" s="49" t="s">
        <v>15</v>
      </c>
      <c r="I95" s="49">
        <v>2000</v>
      </c>
      <c r="J95" s="49">
        <v>0</v>
      </c>
      <c r="K95" s="49">
        <v>2000</v>
      </c>
      <c r="L95" s="49">
        <v>0</v>
      </c>
      <c r="M95" s="49">
        <v>0</v>
      </c>
      <c r="N95" s="56" t="s">
        <v>532</v>
      </c>
      <c r="O95" s="43">
        <v>2026</v>
      </c>
      <c r="P95" s="43">
        <v>2029</v>
      </c>
      <c r="Q95" s="43" t="s">
        <v>244</v>
      </c>
      <c r="R95" s="59"/>
      <c r="S95" s="59"/>
    </row>
    <row r="96" spans="1:19" ht="55.2" x14ac:dyDescent="0.3">
      <c r="A96" s="39" t="s">
        <v>248</v>
      </c>
      <c r="B96" s="43" t="s">
        <v>250</v>
      </c>
      <c r="C96" s="49" t="s">
        <v>12</v>
      </c>
      <c r="D96" s="49" t="s">
        <v>187</v>
      </c>
      <c r="E96" s="48" t="s">
        <v>238</v>
      </c>
      <c r="F96" s="48" t="s">
        <v>246</v>
      </c>
      <c r="G96" s="48" t="s">
        <v>292</v>
      </c>
      <c r="H96" s="49" t="s">
        <v>15</v>
      </c>
      <c r="I96" s="55">
        <v>70000</v>
      </c>
      <c r="J96" s="55">
        <v>70000</v>
      </c>
      <c r="K96" s="55">
        <v>0</v>
      </c>
      <c r="L96" s="55">
        <v>0</v>
      </c>
      <c r="M96" s="55">
        <v>0</v>
      </c>
      <c r="N96" s="56" t="s">
        <v>533</v>
      </c>
      <c r="O96" s="36">
        <v>2026</v>
      </c>
      <c r="P96" s="36">
        <v>2029</v>
      </c>
      <c r="Q96" s="36" t="s">
        <v>56</v>
      </c>
      <c r="R96" s="52"/>
      <c r="S96" s="52"/>
    </row>
    <row r="97" spans="1:19" ht="165.6" x14ac:dyDescent="0.3">
      <c r="A97" s="39" t="s">
        <v>249</v>
      </c>
      <c r="B97" s="43" t="s">
        <v>253</v>
      </c>
      <c r="C97" s="49" t="s">
        <v>12</v>
      </c>
      <c r="D97" s="49" t="s">
        <v>187</v>
      </c>
      <c r="E97" s="48" t="s">
        <v>238</v>
      </c>
      <c r="F97" s="48" t="s">
        <v>246</v>
      </c>
      <c r="G97" s="48" t="s">
        <v>252</v>
      </c>
      <c r="H97" s="49" t="s">
        <v>15</v>
      </c>
      <c r="I97" s="55">
        <v>10000</v>
      </c>
      <c r="J97" s="55">
        <v>5000</v>
      </c>
      <c r="K97" s="55">
        <v>5000</v>
      </c>
      <c r="L97" s="55">
        <v>0</v>
      </c>
      <c r="M97" s="55">
        <v>0</v>
      </c>
      <c r="N97" s="56" t="s">
        <v>534</v>
      </c>
      <c r="O97" s="36">
        <v>2026</v>
      </c>
      <c r="P97" s="36">
        <v>2029</v>
      </c>
      <c r="Q97" s="36" t="s">
        <v>54</v>
      </c>
      <c r="R97" s="52"/>
      <c r="S97" s="52"/>
    </row>
    <row r="98" spans="1:19" ht="82.8" x14ac:dyDescent="0.3">
      <c r="A98" s="45" t="s">
        <v>251</v>
      </c>
      <c r="B98" s="33" t="s">
        <v>256</v>
      </c>
      <c r="C98" s="46" t="s">
        <v>12</v>
      </c>
      <c r="D98" s="46" t="s">
        <v>187</v>
      </c>
      <c r="E98" s="47" t="s">
        <v>238</v>
      </c>
      <c r="F98" s="47" t="s">
        <v>254</v>
      </c>
      <c r="G98" s="48" t="s">
        <v>255</v>
      </c>
      <c r="H98" s="49" t="s">
        <v>15</v>
      </c>
      <c r="I98" s="53">
        <v>10000</v>
      </c>
      <c r="J98" s="53">
        <v>10000</v>
      </c>
      <c r="K98" s="53">
        <v>0</v>
      </c>
      <c r="L98" s="53">
        <v>0</v>
      </c>
      <c r="M98" s="53">
        <v>0</v>
      </c>
      <c r="N98" s="40" t="s">
        <v>535</v>
      </c>
      <c r="O98" s="31">
        <v>2026</v>
      </c>
      <c r="P98" s="36">
        <v>2029</v>
      </c>
      <c r="Q98" s="31" t="s">
        <v>257</v>
      </c>
      <c r="R98" s="52"/>
      <c r="S98" s="52"/>
    </row>
    <row r="99" spans="1:19" ht="207" x14ac:dyDescent="0.3">
      <c r="A99" s="39" t="s">
        <v>537</v>
      </c>
      <c r="B99" s="43" t="s">
        <v>343</v>
      </c>
      <c r="C99" s="49" t="s">
        <v>12</v>
      </c>
      <c r="D99" s="49" t="s">
        <v>187</v>
      </c>
      <c r="E99" s="48" t="s">
        <v>238</v>
      </c>
      <c r="F99" s="48" t="s">
        <v>254</v>
      </c>
      <c r="G99" s="48" t="s">
        <v>258</v>
      </c>
      <c r="H99" s="49" t="s">
        <v>15</v>
      </c>
      <c r="I99" s="55">
        <v>250000</v>
      </c>
      <c r="J99" s="55">
        <v>250000</v>
      </c>
      <c r="K99" s="55">
        <v>0</v>
      </c>
      <c r="L99" s="55">
        <v>0</v>
      </c>
      <c r="M99" s="55">
        <v>0</v>
      </c>
      <c r="N99" s="43" t="s">
        <v>344</v>
      </c>
      <c r="O99" s="36">
        <v>2026</v>
      </c>
      <c r="P99" s="36">
        <v>2029</v>
      </c>
      <c r="Q99" s="36" t="s">
        <v>126</v>
      </c>
      <c r="R99" s="52"/>
      <c r="S99" s="52"/>
    </row>
    <row r="100" spans="1:19" ht="409.6" x14ac:dyDescent="0.3">
      <c r="A100" s="39" t="s">
        <v>538</v>
      </c>
      <c r="B100" s="43" t="s">
        <v>280</v>
      </c>
      <c r="C100" s="49" t="s">
        <v>12</v>
      </c>
      <c r="D100" s="49" t="s">
        <v>187</v>
      </c>
      <c r="E100" s="48" t="s">
        <v>238</v>
      </c>
      <c r="F100" s="48" t="s">
        <v>254</v>
      </c>
      <c r="G100" s="48" t="s">
        <v>258</v>
      </c>
      <c r="H100" s="49" t="s">
        <v>15</v>
      </c>
      <c r="I100" s="55">
        <v>20000</v>
      </c>
      <c r="J100" s="55">
        <v>20000</v>
      </c>
      <c r="K100" s="55">
        <v>0</v>
      </c>
      <c r="L100" s="55">
        <v>0</v>
      </c>
      <c r="M100" s="55">
        <v>0</v>
      </c>
      <c r="N100" s="56" t="s">
        <v>536</v>
      </c>
      <c r="O100" s="36">
        <v>2026</v>
      </c>
      <c r="P100" s="36">
        <v>2029</v>
      </c>
      <c r="Q100" s="36" t="s">
        <v>259</v>
      </c>
      <c r="R100" s="85"/>
      <c r="S100" s="85"/>
    </row>
    <row r="101" spans="1:19" x14ac:dyDescent="0.3">
      <c r="A101" s="61"/>
      <c r="B101" s="79"/>
      <c r="C101" s="80"/>
      <c r="D101" s="80"/>
      <c r="E101" s="81"/>
      <c r="F101" s="81"/>
      <c r="G101" s="81"/>
      <c r="H101" s="80"/>
      <c r="I101" s="80"/>
      <c r="J101" s="80"/>
      <c r="K101" s="81"/>
      <c r="L101" s="82"/>
      <c r="M101" s="82"/>
      <c r="N101" s="83"/>
      <c r="O101" s="84"/>
      <c r="P101" s="84"/>
      <c r="Q101" s="84"/>
    </row>
    <row r="102" spans="1:19" x14ac:dyDescent="0.3">
      <c r="A102" s="61"/>
      <c r="B102" s="79"/>
      <c r="C102" s="80"/>
      <c r="D102" s="80"/>
      <c r="E102" s="81"/>
      <c r="F102" s="81"/>
      <c r="G102" s="81"/>
      <c r="H102" s="80"/>
      <c r="I102" s="82"/>
      <c r="J102" s="82"/>
      <c r="K102" s="82"/>
      <c r="L102" s="82"/>
      <c r="M102" s="82"/>
      <c r="N102" s="83"/>
      <c r="O102" s="84"/>
      <c r="P102" s="84"/>
      <c r="Q102" s="84"/>
    </row>
    <row r="103" spans="1:19" x14ac:dyDescent="0.3">
      <c r="B103" s="62"/>
      <c r="C103" s="63"/>
      <c r="D103" s="63"/>
      <c r="E103" s="64"/>
      <c r="F103" s="64"/>
      <c r="G103" s="64"/>
      <c r="H103" s="63"/>
      <c r="I103" s="65"/>
      <c r="J103" s="65"/>
      <c r="K103" s="65"/>
      <c r="L103" s="65"/>
      <c r="M103" s="65"/>
      <c r="N103" s="66"/>
      <c r="O103" s="67"/>
      <c r="P103" s="67"/>
      <c r="Q103" s="67"/>
    </row>
    <row r="104" spans="1:19" x14ac:dyDescent="0.3">
      <c r="B104" s="62"/>
      <c r="C104" s="63"/>
      <c r="D104" s="63"/>
      <c r="E104" s="64"/>
      <c r="F104" s="64"/>
      <c r="G104" s="64"/>
      <c r="H104" s="63"/>
      <c r="I104" s="65"/>
      <c r="J104" s="65"/>
      <c r="K104" s="65"/>
      <c r="L104" s="65"/>
      <c r="M104" s="65"/>
      <c r="N104" s="66"/>
      <c r="O104" s="67"/>
      <c r="P104" s="67"/>
      <c r="Q104" s="67"/>
    </row>
    <row r="105" spans="1:19" x14ac:dyDescent="0.3">
      <c r="B105" s="77" t="s">
        <v>359</v>
      </c>
      <c r="C105" s="78"/>
      <c r="D105" s="77"/>
      <c r="E105" s="77"/>
      <c r="F105" s="78" t="s">
        <v>360</v>
      </c>
      <c r="G105" s="77"/>
      <c r="H105" s="77"/>
      <c r="I105" s="77"/>
      <c r="J105" s="77"/>
      <c r="K105" s="77"/>
      <c r="L105" s="77"/>
      <c r="M105" s="77"/>
    </row>
    <row r="106" spans="1:19" x14ac:dyDescent="0.3">
      <c r="B106" s="77" t="s">
        <v>361</v>
      </c>
      <c r="C106" s="77"/>
      <c r="D106" s="77"/>
      <c r="E106" s="77"/>
      <c r="F106" s="77" t="s">
        <v>362</v>
      </c>
      <c r="G106" s="77"/>
      <c r="H106" s="77"/>
      <c r="I106" s="77"/>
      <c r="J106" s="77"/>
      <c r="K106" s="77"/>
      <c r="L106" s="77"/>
      <c r="M106" s="77"/>
    </row>
    <row r="107" spans="1:19" x14ac:dyDescent="0.3">
      <c r="B107" s="77" t="s">
        <v>363</v>
      </c>
      <c r="C107" s="77"/>
      <c r="D107" s="77"/>
      <c r="E107" s="77"/>
      <c r="F107" s="77" t="s">
        <v>364</v>
      </c>
      <c r="G107" s="77"/>
      <c r="H107" s="77"/>
      <c r="I107" s="77"/>
      <c r="J107" s="77"/>
      <c r="K107" s="77"/>
      <c r="L107" s="77"/>
      <c r="M107" s="77"/>
    </row>
    <row r="108" spans="1:19" x14ac:dyDescent="0.3">
      <c r="B108" s="77" t="s">
        <v>365</v>
      </c>
      <c r="C108" s="77"/>
      <c r="D108" s="77"/>
      <c r="E108" s="77"/>
      <c r="F108" s="77" t="s">
        <v>366</v>
      </c>
      <c r="G108" s="77"/>
      <c r="H108" s="77"/>
      <c r="I108" s="77"/>
      <c r="J108" s="77"/>
      <c r="K108" s="77"/>
      <c r="L108" s="77"/>
      <c r="M108" s="77"/>
    </row>
    <row r="109" spans="1:19" x14ac:dyDescent="0.3">
      <c r="B109" s="77"/>
      <c r="C109" s="77"/>
      <c r="D109" s="77"/>
      <c r="E109" s="77"/>
      <c r="F109" s="77"/>
      <c r="G109" s="77"/>
      <c r="H109" s="77"/>
      <c r="I109" s="77"/>
      <c r="J109" s="77"/>
      <c r="K109" s="77"/>
      <c r="L109" s="77"/>
      <c r="M109" s="77"/>
    </row>
    <row r="110" spans="1:19" x14ac:dyDescent="0.3">
      <c r="B110" s="77"/>
      <c r="C110" s="77"/>
      <c r="D110" s="77"/>
      <c r="E110" s="77"/>
      <c r="F110" s="77"/>
      <c r="G110" s="77"/>
      <c r="H110" s="77"/>
      <c r="I110" s="77"/>
      <c r="J110" s="77"/>
      <c r="K110" s="77"/>
      <c r="L110" s="77"/>
      <c r="M110" s="77"/>
    </row>
    <row r="111" spans="1:19" x14ac:dyDescent="0.3">
      <c r="B111" s="77" t="s">
        <v>367</v>
      </c>
      <c r="C111" s="77"/>
      <c r="D111" s="77"/>
      <c r="E111" s="77"/>
      <c r="F111" s="77"/>
      <c r="G111" s="77"/>
      <c r="H111" s="77"/>
      <c r="I111" s="77"/>
      <c r="J111" s="77"/>
      <c r="K111" s="77"/>
      <c r="L111" s="77"/>
      <c r="M111" s="77"/>
    </row>
    <row r="112" spans="1:19" x14ac:dyDescent="0.3">
      <c r="B112" s="77" t="s">
        <v>368</v>
      </c>
      <c r="C112" s="77"/>
      <c r="D112" s="77"/>
      <c r="E112" s="77"/>
      <c r="F112" s="77"/>
      <c r="G112" s="77"/>
      <c r="H112" s="77"/>
      <c r="I112" s="77"/>
      <c r="J112" s="77"/>
      <c r="K112" s="77"/>
      <c r="L112" s="77"/>
      <c r="M112" s="77"/>
    </row>
    <row r="113" spans="2:13" x14ac:dyDescent="0.3">
      <c r="B113" s="77" t="s">
        <v>369</v>
      </c>
      <c r="C113" s="77"/>
      <c r="D113" s="77"/>
      <c r="E113" s="77"/>
      <c r="F113" s="77"/>
      <c r="G113" s="77"/>
      <c r="H113" s="77"/>
      <c r="I113" s="77"/>
      <c r="J113" s="77"/>
      <c r="K113" s="77"/>
      <c r="L113" s="77"/>
      <c r="M113" s="77"/>
    </row>
    <row r="114" spans="2:13" x14ac:dyDescent="0.3">
      <c r="B114" s="77" t="s">
        <v>370</v>
      </c>
      <c r="C114" s="77"/>
      <c r="D114" s="77"/>
      <c r="E114" s="77"/>
      <c r="F114" s="77"/>
      <c r="G114" s="77"/>
      <c r="H114" s="77"/>
      <c r="I114" s="77"/>
      <c r="J114" s="77"/>
      <c r="K114" s="77"/>
      <c r="L114" s="77"/>
      <c r="M114" s="77"/>
    </row>
    <row r="115" spans="2:13" x14ac:dyDescent="0.3">
      <c r="B115" s="77" t="s">
        <v>371</v>
      </c>
      <c r="C115" s="77"/>
      <c r="D115" s="77"/>
      <c r="E115" s="77"/>
      <c r="F115" s="77"/>
      <c r="G115" s="77"/>
      <c r="H115" s="77"/>
      <c r="I115" s="77"/>
      <c r="J115" s="77"/>
      <c r="K115" s="77"/>
      <c r="L115" s="77"/>
      <c r="M115" s="77"/>
    </row>
    <row r="116" spans="2:13" x14ac:dyDescent="0.3">
      <c r="B116" s="77" t="s">
        <v>372</v>
      </c>
      <c r="C116" s="77"/>
      <c r="D116" s="77"/>
      <c r="E116" s="77"/>
      <c r="F116" s="77"/>
      <c r="G116" s="77"/>
      <c r="H116" s="77"/>
      <c r="I116" s="77"/>
      <c r="J116" s="77"/>
      <c r="K116" s="77"/>
      <c r="L116" s="77"/>
      <c r="M116" s="77"/>
    </row>
    <row r="117" spans="2:13" x14ac:dyDescent="0.3">
      <c r="B117" s="77" t="s">
        <v>373</v>
      </c>
      <c r="C117" s="77"/>
      <c r="D117" s="77"/>
      <c r="E117" s="77"/>
      <c r="F117" s="77"/>
      <c r="G117" s="77"/>
      <c r="H117" s="77"/>
      <c r="I117" s="77"/>
      <c r="J117" s="77"/>
      <c r="K117" s="77"/>
      <c r="L117" s="77"/>
      <c r="M117" s="77"/>
    </row>
    <row r="118" spans="2:13" x14ac:dyDescent="0.3">
      <c r="B118" s="77" t="s">
        <v>374</v>
      </c>
      <c r="C118" s="77"/>
      <c r="D118" s="77"/>
      <c r="E118" s="77"/>
      <c r="F118" s="77"/>
      <c r="G118" s="77"/>
      <c r="H118" s="77"/>
      <c r="I118" s="77"/>
      <c r="J118" s="77"/>
      <c r="K118" s="77"/>
      <c r="L118" s="77"/>
      <c r="M118" s="77"/>
    </row>
    <row r="119" spans="2:13" x14ac:dyDescent="0.3">
      <c r="B119" s="77" t="s">
        <v>375</v>
      </c>
      <c r="C119" s="77"/>
      <c r="D119" s="77"/>
      <c r="E119" s="77"/>
      <c r="F119" s="77"/>
      <c r="G119" s="77"/>
      <c r="H119" s="77"/>
      <c r="I119" s="77"/>
      <c r="J119" s="77"/>
      <c r="K119" s="77"/>
      <c r="L119" s="77"/>
      <c r="M119" s="77"/>
    </row>
    <row r="120" spans="2:13" x14ac:dyDescent="0.3">
      <c r="B120" s="77" t="s">
        <v>376</v>
      </c>
      <c r="C120" s="77"/>
      <c r="D120" s="77"/>
      <c r="E120" s="77"/>
      <c r="F120" s="77"/>
      <c r="G120" s="77"/>
      <c r="H120" s="77"/>
      <c r="I120" s="77"/>
      <c r="J120" s="77"/>
      <c r="K120" s="77"/>
      <c r="L120" s="77"/>
      <c r="M120" s="77"/>
    </row>
    <row r="121" spans="2:13" x14ac:dyDescent="0.3">
      <c r="B121" s="77" t="s">
        <v>377</v>
      </c>
      <c r="C121" s="77"/>
      <c r="D121" s="77"/>
      <c r="E121" s="77"/>
      <c r="F121" s="77"/>
      <c r="G121" s="77"/>
      <c r="H121" s="77"/>
      <c r="I121" s="77"/>
      <c r="J121" s="77"/>
      <c r="K121" s="77"/>
      <c r="L121" s="77"/>
      <c r="M121" s="77"/>
    </row>
    <row r="122" spans="2:13" x14ac:dyDescent="0.3">
      <c r="B122" s="77" t="s">
        <v>378</v>
      </c>
      <c r="C122" s="77"/>
      <c r="D122" s="77"/>
      <c r="E122" s="77"/>
      <c r="F122" s="77"/>
      <c r="G122" s="77"/>
      <c r="H122" s="77"/>
      <c r="I122" s="77"/>
      <c r="J122" s="77"/>
      <c r="K122" s="77"/>
      <c r="L122" s="77"/>
      <c r="M122" s="77"/>
    </row>
    <row r="123" spans="2:13" x14ac:dyDescent="0.3">
      <c r="B123" s="77" t="s">
        <v>379</v>
      </c>
      <c r="C123" s="77"/>
      <c r="D123" s="77"/>
      <c r="E123" s="77"/>
      <c r="F123" s="77"/>
      <c r="G123" s="77"/>
      <c r="H123" s="77"/>
      <c r="I123" s="77"/>
      <c r="J123" s="77"/>
      <c r="K123" s="77"/>
      <c r="L123" s="77"/>
      <c r="M123" s="77"/>
    </row>
    <row r="124" spans="2:13" x14ac:dyDescent="0.3">
      <c r="B124" s="77" t="s">
        <v>380</v>
      </c>
      <c r="C124" s="77"/>
      <c r="D124" s="77"/>
      <c r="E124" s="77"/>
      <c r="F124" s="77"/>
      <c r="G124" s="77"/>
      <c r="H124" s="77"/>
      <c r="I124" s="77"/>
      <c r="J124" s="77"/>
      <c r="K124" s="77"/>
      <c r="L124" s="77"/>
      <c r="M124" s="77"/>
    </row>
    <row r="125" spans="2:13" x14ac:dyDescent="0.3">
      <c r="B125" s="77" t="s">
        <v>381</v>
      </c>
      <c r="C125" s="77"/>
      <c r="D125" s="77"/>
      <c r="E125" s="77"/>
      <c r="F125" s="77"/>
      <c r="G125" s="77"/>
      <c r="H125" s="77"/>
      <c r="I125" s="77"/>
      <c r="J125" s="77"/>
      <c r="K125" s="77"/>
      <c r="L125" s="77"/>
      <c r="M125" s="77"/>
    </row>
    <row r="126" spans="2:13" x14ac:dyDescent="0.3">
      <c r="B126" s="77" t="s">
        <v>382</v>
      </c>
      <c r="C126" s="77"/>
      <c r="D126" s="77"/>
      <c r="E126" s="77"/>
      <c r="F126" s="77"/>
      <c r="G126" s="77"/>
      <c r="H126" s="77"/>
      <c r="I126" s="77"/>
      <c r="J126" s="77"/>
      <c r="K126" s="77"/>
      <c r="L126" s="77"/>
      <c r="M126" s="77"/>
    </row>
    <row r="127" spans="2:13" x14ac:dyDescent="0.3">
      <c r="B127" s="77" t="s">
        <v>383</v>
      </c>
      <c r="C127" s="77"/>
      <c r="D127" s="77"/>
      <c r="E127" s="77"/>
      <c r="F127" s="77"/>
      <c r="G127" s="77"/>
      <c r="H127" s="77"/>
      <c r="I127" s="77"/>
      <c r="J127" s="77"/>
      <c r="K127" s="77"/>
      <c r="L127" s="77"/>
      <c r="M127" s="77"/>
    </row>
    <row r="130" spans="2:6" ht="31.2" customHeight="1" x14ac:dyDescent="0.3">
      <c r="B130" s="90" t="s">
        <v>419</v>
      </c>
      <c r="C130" s="91" t="s">
        <v>418</v>
      </c>
      <c r="D130" s="92"/>
      <c r="E130" s="92"/>
      <c r="F130" s="92"/>
    </row>
  </sheetData>
  <hyperlinks>
    <hyperlink ref="C130" r:id="rId1" location="document_19391" xr:uid="{00000000-0004-0000-0100-000000000000}"/>
  </hyperlinks>
  <pageMargins left="0.7" right="0.7" top="0.75" bottom="0.75" header="0.3" footer="0.3"/>
  <pageSetup paperSize="8" scale="9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6FEF-F441-48C2-8663-96177928082A}">
  <dimension ref="B2:L33"/>
  <sheetViews>
    <sheetView workbookViewId="0">
      <selection activeCell="N4" sqref="N4"/>
    </sheetView>
  </sheetViews>
  <sheetFormatPr defaultRowHeight="14.4" x14ac:dyDescent="0.3"/>
  <sheetData>
    <row r="2" spans="2:12" ht="15.6" x14ac:dyDescent="0.3">
      <c r="L2" s="86" t="s">
        <v>384</v>
      </c>
    </row>
    <row r="3" spans="2:12" x14ac:dyDescent="0.3">
      <c r="B3" s="10" t="s">
        <v>385</v>
      </c>
      <c r="C3" s="10"/>
      <c r="D3" s="10"/>
      <c r="E3" s="10"/>
      <c r="F3" s="10"/>
      <c r="G3" s="10"/>
      <c r="H3" s="10"/>
      <c r="I3" s="10"/>
      <c r="J3" s="10"/>
      <c r="K3" s="10"/>
      <c r="L3" s="10"/>
    </row>
    <row r="4" spans="2:12" x14ac:dyDescent="0.3">
      <c r="B4" s="10"/>
      <c r="C4" s="10"/>
      <c r="D4" s="10"/>
      <c r="E4" s="10"/>
      <c r="F4" s="10"/>
      <c r="G4" s="10"/>
      <c r="H4" s="10"/>
      <c r="I4" s="10"/>
      <c r="J4" s="10"/>
      <c r="K4" s="10"/>
      <c r="L4" s="10"/>
    </row>
    <row r="5" spans="2:12" x14ac:dyDescent="0.3">
      <c r="B5" s="10"/>
      <c r="C5" s="10"/>
      <c r="D5" s="10"/>
      <c r="E5" s="10"/>
      <c r="F5" s="10"/>
      <c r="G5" s="10"/>
      <c r="H5" s="10"/>
      <c r="I5" s="10"/>
      <c r="J5" s="10"/>
      <c r="K5" s="10"/>
      <c r="L5" s="10"/>
    </row>
    <row r="6" spans="2:12" x14ac:dyDescent="0.3">
      <c r="B6" s="10"/>
      <c r="C6" s="10"/>
      <c r="D6" s="10"/>
      <c r="E6" s="10"/>
      <c r="F6" s="10"/>
      <c r="G6" s="10"/>
      <c r="H6" s="10"/>
      <c r="I6" s="10"/>
      <c r="J6" s="10"/>
      <c r="K6" s="10"/>
      <c r="L6" s="10"/>
    </row>
    <row r="8" spans="2:12" x14ac:dyDescent="0.3">
      <c r="B8" s="9" t="s">
        <v>386</v>
      </c>
      <c r="C8" s="8" t="s">
        <v>387</v>
      </c>
      <c r="D8" s="9" t="s">
        <v>388</v>
      </c>
      <c r="E8" s="9"/>
      <c r="F8" s="9" t="s">
        <v>389</v>
      </c>
      <c r="G8" s="9"/>
      <c r="H8" s="9"/>
      <c r="I8" s="9"/>
      <c r="J8" s="9"/>
      <c r="K8" s="9"/>
      <c r="L8" s="8" t="s">
        <v>390</v>
      </c>
    </row>
    <row r="9" spans="2:12" ht="63" customHeight="1" x14ac:dyDescent="0.3">
      <c r="B9" s="9"/>
      <c r="C9" s="8"/>
      <c r="D9" s="9"/>
      <c r="E9" s="9"/>
      <c r="F9" s="7" t="s">
        <v>391</v>
      </c>
      <c r="G9" s="7"/>
      <c r="H9" s="89" t="s">
        <v>392</v>
      </c>
      <c r="I9" s="7" t="s">
        <v>393</v>
      </c>
      <c r="J9" s="7"/>
      <c r="K9" s="89" t="s">
        <v>394</v>
      </c>
      <c r="L9" s="8"/>
    </row>
    <row r="10" spans="2:12" ht="15" thickBot="1" x14ac:dyDescent="0.35">
      <c r="B10" s="6"/>
      <c r="C10" s="5"/>
      <c r="D10" s="5"/>
      <c r="E10" s="5"/>
      <c r="F10" s="5"/>
      <c r="G10" s="5"/>
      <c r="H10" s="5"/>
      <c r="I10" s="5"/>
      <c r="J10" s="5"/>
      <c r="K10" s="5"/>
      <c r="L10" s="4"/>
    </row>
    <row r="11" spans="2:12" ht="16.2" thickTop="1" x14ac:dyDescent="0.3">
      <c r="B11" s="3" t="s">
        <v>395</v>
      </c>
      <c r="C11" s="2"/>
      <c r="D11" s="2"/>
      <c r="E11" s="2"/>
      <c r="F11" s="2"/>
      <c r="G11" s="2"/>
      <c r="H11" s="2"/>
      <c r="I11" s="2"/>
      <c r="J11" s="2"/>
      <c r="K11" s="2"/>
      <c r="L11" s="1"/>
    </row>
    <row r="12" spans="2:12" ht="15.6" x14ac:dyDescent="0.3">
      <c r="B12" s="94" t="s">
        <v>396</v>
      </c>
      <c r="C12" s="95"/>
      <c r="D12" s="95"/>
      <c r="E12" s="95"/>
      <c r="F12" s="95"/>
      <c r="G12" s="95"/>
      <c r="H12" s="95"/>
      <c r="I12" s="95"/>
      <c r="J12" s="95"/>
      <c r="K12" s="95"/>
      <c r="L12" s="96"/>
    </row>
    <row r="13" spans="2:12" ht="15.6" x14ac:dyDescent="0.3">
      <c r="B13" s="94" t="s">
        <v>397</v>
      </c>
      <c r="C13" s="95"/>
      <c r="D13" s="95"/>
      <c r="E13" s="95"/>
      <c r="F13" s="95"/>
      <c r="G13" s="95"/>
      <c r="H13" s="95"/>
      <c r="I13" s="95"/>
      <c r="J13" s="95"/>
      <c r="K13" s="95"/>
      <c r="L13" s="96"/>
    </row>
    <row r="14" spans="2:12" ht="15.6" x14ac:dyDescent="0.3">
      <c r="B14" s="13" t="s">
        <v>398</v>
      </c>
      <c r="C14" s="12"/>
      <c r="D14" s="12"/>
      <c r="E14" s="12"/>
      <c r="F14" s="12"/>
      <c r="G14" s="12"/>
      <c r="H14" s="12"/>
      <c r="I14" s="12"/>
      <c r="J14" s="12"/>
      <c r="K14" s="12"/>
      <c r="L14" s="11"/>
    </row>
    <row r="15" spans="2:12" ht="15.6" x14ac:dyDescent="0.3">
      <c r="B15" s="13" t="s">
        <v>399</v>
      </c>
      <c r="C15" s="12"/>
      <c r="D15" s="12"/>
      <c r="E15" s="12"/>
      <c r="F15" s="12"/>
      <c r="G15" s="12"/>
      <c r="H15" s="12"/>
      <c r="I15" s="12"/>
      <c r="J15" s="12"/>
      <c r="K15" s="12"/>
      <c r="L15" s="11"/>
    </row>
    <row r="16" spans="2:12" ht="15.6" x14ac:dyDescent="0.3">
      <c r="B16" s="13"/>
      <c r="C16" s="12"/>
      <c r="D16" s="12"/>
      <c r="E16" s="12"/>
      <c r="F16" s="12"/>
      <c r="G16" s="12"/>
      <c r="H16" s="12"/>
      <c r="I16" s="12"/>
      <c r="J16" s="12"/>
      <c r="K16" s="12"/>
      <c r="L16" s="11"/>
    </row>
    <row r="17" spans="2:12" ht="15.6" x14ac:dyDescent="0.3">
      <c r="B17" s="13" t="s">
        <v>400</v>
      </c>
      <c r="C17" s="12"/>
      <c r="D17" s="12"/>
      <c r="E17" s="12"/>
      <c r="F17" s="12"/>
      <c r="G17" s="12"/>
      <c r="H17" s="12"/>
      <c r="I17" s="12"/>
      <c r="J17" s="12"/>
      <c r="K17" s="12"/>
      <c r="L17" s="11"/>
    </row>
    <row r="18" spans="2:12" ht="15.6" x14ac:dyDescent="0.3">
      <c r="B18" s="13"/>
      <c r="C18" s="12"/>
      <c r="D18" s="12"/>
      <c r="E18" s="12"/>
      <c r="F18" s="12"/>
      <c r="G18" s="12"/>
      <c r="H18" s="12"/>
      <c r="I18" s="12"/>
      <c r="J18" s="12"/>
      <c r="K18" s="12"/>
      <c r="L18" s="11"/>
    </row>
    <row r="19" spans="2:12" ht="15.6" x14ac:dyDescent="0.3">
      <c r="B19" s="13" t="s">
        <v>401</v>
      </c>
      <c r="C19" s="12"/>
      <c r="D19" s="12"/>
      <c r="E19" s="12"/>
      <c r="F19" s="12"/>
      <c r="G19" s="12"/>
      <c r="H19" s="12"/>
      <c r="I19" s="12"/>
      <c r="J19" s="12"/>
      <c r="K19" s="12"/>
      <c r="L19" s="11"/>
    </row>
    <row r="20" spans="2:12" ht="15.6" x14ac:dyDescent="0.3">
      <c r="B20" s="13"/>
      <c r="C20" s="12"/>
      <c r="D20" s="12"/>
      <c r="E20" s="12"/>
      <c r="F20" s="12"/>
      <c r="G20" s="12"/>
      <c r="H20" s="12"/>
      <c r="I20" s="12"/>
      <c r="J20" s="12"/>
      <c r="K20" s="12"/>
      <c r="L20" s="11"/>
    </row>
    <row r="21" spans="2:12" ht="15.6" x14ac:dyDescent="0.3">
      <c r="B21" s="13" t="s">
        <v>402</v>
      </c>
      <c r="C21" s="12"/>
      <c r="D21" s="12"/>
      <c r="E21" s="12"/>
      <c r="F21" s="12"/>
      <c r="G21" s="12"/>
      <c r="H21" s="12"/>
      <c r="I21" s="12"/>
      <c r="J21" s="12"/>
      <c r="K21" s="12"/>
      <c r="L21" s="11"/>
    </row>
    <row r="22" spans="2:12" ht="15.6" x14ac:dyDescent="0.3">
      <c r="B22" s="13"/>
      <c r="C22" s="12"/>
      <c r="D22" s="12"/>
      <c r="E22" s="12"/>
      <c r="F22" s="12"/>
      <c r="G22" s="12"/>
      <c r="H22" s="12"/>
      <c r="I22" s="12"/>
      <c r="J22" s="12"/>
      <c r="K22" s="12"/>
      <c r="L22" s="11"/>
    </row>
    <row r="23" spans="2:12" ht="15.6" x14ac:dyDescent="0.3">
      <c r="B23" s="13" t="s">
        <v>403</v>
      </c>
      <c r="C23" s="12"/>
      <c r="D23" s="12"/>
      <c r="E23" s="12"/>
      <c r="F23" s="12"/>
      <c r="G23" s="12"/>
      <c r="H23" s="12"/>
      <c r="I23" s="12"/>
      <c r="J23" s="12"/>
      <c r="K23" s="12"/>
      <c r="L23" s="11"/>
    </row>
    <row r="24" spans="2:12" ht="15.6" x14ac:dyDescent="0.3">
      <c r="B24" s="13"/>
      <c r="C24" s="12"/>
      <c r="D24" s="12"/>
      <c r="E24" s="12"/>
      <c r="F24" s="12"/>
      <c r="G24" s="12"/>
      <c r="H24" s="12"/>
      <c r="I24" s="12"/>
      <c r="J24" s="12"/>
      <c r="K24" s="12"/>
      <c r="L24" s="11"/>
    </row>
    <row r="25" spans="2:12" ht="15.6" x14ac:dyDescent="0.3">
      <c r="B25" s="94" t="s">
        <v>404</v>
      </c>
      <c r="C25" s="95"/>
      <c r="D25" s="95"/>
      <c r="E25" s="95"/>
      <c r="F25" s="95"/>
      <c r="G25" s="95"/>
      <c r="H25" s="95"/>
      <c r="I25" s="95"/>
      <c r="J25" s="95"/>
      <c r="K25" s="95"/>
      <c r="L25" s="96"/>
    </row>
    <row r="26" spans="2:12" ht="15.6" x14ac:dyDescent="0.3">
      <c r="B26" s="13" t="s">
        <v>405</v>
      </c>
      <c r="C26" s="12"/>
      <c r="D26" s="12"/>
      <c r="E26" s="12"/>
      <c r="F26" s="12"/>
      <c r="G26" s="12"/>
      <c r="H26" s="12"/>
      <c r="I26" s="12"/>
      <c r="J26" s="12"/>
      <c r="K26" s="12"/>
      <c r="L26" s="11"/>
    </row>
    <row r="27" spans="2:12" ht="15.6" x14ac:dyDescent="0.3">
      <c r="B27" s="13"/>
      <c r="C27" s="12"/>
      <c r="D27" s="12"/>
      <c r="E27" s="12"/>
      <c r="F27" s="12"/>
      <c r="G27" s="12"/>
      <c r="H27" s="12"/>
      <c r="I27" s="12"/>
      <c r="J27" s="12"/>
      <c r="K27" s="12"/>
      <c r="L27" s="11"/>
    </row>
    <row r="28" spans="2:12" ht="15.6" x14ac:dyDescent="0.3">
      <c r="B28" s="13" t="s">
        <v>406</v>
      </c>
      <c r="C28" s="12"/>
      <c r="D28" s="12"/>
      <c r="E28" s="12"/>
      <c r="F28" s="12"/>
      <c r="G28" s="12"/>
      <c r="H28" s="12"/>
      <c r="I28" s="12"/>
      <c r="J28" s="12"/>
      <c r="K28" s="12"/>
      <c r="L28" s="11"/>
    </row>
    <row r="29" spans="2:12" ht="16.2" thickBot="1" x14ac:dyDescent="0.35">
      <c r="B29" s="99" t="s">
        <v>407</v>
      </c>
      <c r="C29" s="100"/>
      <c r="D29" s="100"/>
      <c r="E29" s="100"/>
      <c r="F29" s="100"/>
      <c r="G29" s="100"/>
      <c r="H29" s="100"/>
      <c r="I29" s="100"/>
      <c r="J29" s="100"/>
      <c r="K29" s="100"/>
      <c r="L29" s="101"/>
    </row>
    <row r="30" spans="2:12" ht="277.8" thickTop="1" x14ac:dyDescent="0.3">
      <c r="B30" s="102" t="s">
        <v>408</v>
      </c>
      <c r="C30" s="105" t="s">
        <v>409</v>
      </c>
      <c r="D30" s="106"/>
      <c r="E30" s="107" t="s">
        <v>410</v>
      </c>
      <c r="F30" s="108"/>
      <c r="G30" s="113" t="s">
        <v>411</v>
      </c>
      <c r="H30" s="116" t="s">
        <v>412</v>
      </c>
      <c r="I30" s="117"/>
      <c r="J30" s="122" t="s">
        <v>413</v>
      </c>
      <c r="K30" s="122"/>
      <c r="L30" s="87" t="s">
        <v>414</v>
      </c>
    </row>
    <row r="31" spans="2:12" ht="92.4" x14ac:dyDescent="0.3">
      <c r="B31" s="103"/>
      <c r="C31" s="125" t="s">
        <v>415</v>
      </c>
      <c r="D31" s="126"/>
      <c r="E31" s="109"/>
      <c r="F31" s="110"/>
      <c r="G31" s="114"/>
      <c r="H31" s="118"/>
      <c r="I31" s="119"/>
      <c r="J31" s="123"/>
      <c r="K31" s="123"/>
      <c r="L31" s="87" t="s">
        <v>416</v>
      </c>
    </row>
    <row r="32" spans="2:12" ht="15" thickBot="1" x14ac:dyDescent="0.35">
      <c r="B32" s="104"/>
      <c r="C32" s="97" t="s">
        <v>417</v>
      </c>
      <c r="D32" s="98"/>
      <c r="E32" s="111"/>
      <c r="F32" s="112"/>
      <c r="G32" s="115"/>
      <c r="H32" s="120"/>
      <c r="I32" s="121"/>
      <c r="J32" s="124"/>
      <c r="K32" s="124"/>
      <c r="L32" s="88"/>
    </row>
    <row r="33" ht="15" thickTop="1" x14ac:dyDescent="0.3"/>
  </sheetData>
  <mergeCells count="37">
    <mergeCell ref="C32:D32"/>
    <mergeCell ref="B28:L28"/>
    <mergeCell ref="B29:L29"/>
    <mergeCell ref="B30:B32"/>
    <mergeCell ref="C30:D30"/>
    <mergeCell ref="E30:F32"/>
    <mergeCell ref="G30:G32"/>
    <mergeCell ref="H30:I32"/>
    <mergeCell ref="J30:J32"/>
    <mergeCell ref="K30:K32"/>
    <mergeCell ref="C31:D31"/>
    <mergeCell ref="B27:L27"/>
    <mergeCell ref="B16:L16"/>
    <mergeCell ref="B17:L17"/>
    <mergeCell ref="B18:L18"/>
    <mergeCell ref="B19:L19"/>
    <mergeCell ref="B20:L20"/>
    <mergeCell ref="B21:L21"/>
    <mergeCell ref="B22:L22"/>
    <mergeCell ref="B23:L23"/>
    <mergeCell ref="B24:L24"/>
    <mergeCell ref="B25:L25"/>
    <mergeCell ref="B26:L26"/>
    <mergeCell ref="B15:L15"/>
    <mergeCell ref="B3:L6"/>
    <mergeCell ref="B8:B9"/>
    <mergeCell ref="C8:C9"/>
    <mergeCell ref="D8:E9"/>
    <mergeCell ref="F8:K8"/>
    <mergeCell ref="L8:L9"/>
    <mergeCell ref="F9:G9"/>
    <mergeCell ref="I9:J9"/>
    <mergeCell ref="B10:L10"/>
    <mergeCell ref="B11:L11"/>
    <mergeCell ref="B12:L12"/>
    <mergeCell ref="B13:L13"/>
    <mergeCell ref="B14:L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Titullapa</vt:lpstr>
      <vt:lpstr>Preilu novada Investiciju plans</vt:lpstr>
      <vt:lpstr>Pielikums Nr. 11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Inita Praulina</dc:creator>
  <cp:keywords/>
  <dc:description/>
  <cp:lastModifiedBy>Elgars Stupans</cp:lastModifiedBy>
  <cp:lastPrinted>2025-12-01T15:49:38Z</cp:lastPrinted>
  <dcterms:created xsi:type="dcterms:W3CDTF">2015-06-05T18:19:34Z</dcterms:created>
  <dcterms:modified xsi:type="dcterms:W3CDTF">2026-02-03T08:16:38Z</dcterms:modified>
  <cp:category/>
</cp:coreProperties>
</file>